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G Shared Files\VG STATISTICS\Statistics\Harbour Passenger Stats  610\Harbour Figures 2018\"/>
    </mc:Choice>
  </mc:AlternateContent>
  <xr:revisionPtr revIDLastSave="0" documentId="13_ncr:1_{3D00D179-65E3-4F31-91EA-1F4FC500E79C}" xr6:coauthVersionLast="45" xr6:coauthVersionMax="45" xr10:uidLastSave="{00000000-0000-0000-0000-000000000000}"/>
  <bookViews>
    <workbookView xWindow="-120" yWindow="-120" windowWidth="29040" windowHeight="17640" activeTab="11" xr2:uid="{00000000-000D-0000-FFFF-FFFF00000000}"/>
  </bookViews>
  <sheets>
    <sheet name="JAN 18" sheetId="2" r:id="rId1"/>
    <sheet name="FEB 18" sheetId="3" r:id="rId2"/>
    <sheet name="MAR 18" sheetId="4" r:id="rId3"/>
    <sheet name="APR 18" sheetId="5" r:id="rId4"/>
    <sheet name="MAY 18" sheetId="6" r:id="rId5"/>
    <sheet name="JUNE 18" sheetId="7" r:id="rId6"/>
    <sheet name="JULY 18" sheetId="8" r:id="rId7"/>
    <sheet name="AUG 18" sheetId="9" r:id="rId8"/>
    <sheet name="SEPT 18" sheetId="10" r:id="rId9"/>
    <sheet name="OCT 18" sheetId="11" r:id="rId10"/>
    <sheet name="NOV 18" sheetId="12" r:id="rId11"/>
    <sheet name="DEC 18" sheetId="1" r:id="rId12"/>
  </sheets>
  <externalReferences>
    <externalReference r:id="rId13"/>
  </externalReferences>
  <definedNames>
    <definedName name="_xlnm.Print_Area" localSheetId="11">'DEC 18'!$A$60:$G$71</definedName>
  </definedNames>
  <calcPr calcId="191029"/>
  <pivotCaches>
    <pivotCache cacheId="0" r:id="rId14"/>
    <pivotCache cacheId="2" r:id="rId15"/>
    <pivotCache cacheId="5" r:id="rId16"/>
    <pivotCache cacheId="9" r:id="rId17"/>
    <pivotCache cacheId="14" r:id="rId18"/>
    <pivotCache cacheId="20" r:id="rId19"/>
    <pivotCache cacheId="27" r:id="rId20"/>
    <pivotCache cacheId="35" r:id="rId21"/>
    <pivotCache cacheId="44" r:id="rId22"/>
    <pivotCache cacheId="64" r:id="rId23"/>
    <pivotCache cacheId="75" r:id="rId2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5" i="11" l="1"/>
  <c r="E105" i="11"/>
  <c r="G105" i="11" s="1"/>
  <c r="C105" i="11"/>
  <c r="B105" i="11"/>
  <c r="D105" i="11" s="1"/>
  <c r="G104" i="11"/>
  <c r="D104" i="11"/>
  <c r="G103" i="11"/>
  <c r="D103" i="11"/>
  <c r="G102" i="11"/>
  <c r="D102" i="11"/>
  <c r="G101" i="11"/>
  <c r="D101" i="11"/>
  <c r="G100" i="11"/>
  <c r="D100" i="11"/>
  <c r="G99" i="11"/>
  <c r="D99" i="11"/>
  <c r="G96" i="11"/>
  <c r="D96" i="11"/>
  <c r="G95" i="11"/>
  <c r="F97" i="10" l="1"/>
  <c r="E97" i="10"/>
  <c r="G97" i="10" s="1"/>
  <c r="C97" i="10"/>
  <c r="B97" i="10"/>
  <c r="D97" i="10" s="1"/>
  <c r="G96" i="10"/>
  <c r="D96" i="10"/>
  <c r="G95" i="10"/>
  <c r="D95" i="10"/>
  <c r="G94" i="10"/>
  <c r="D94" i="10"/>
  <c r="G93" i="10"/>
  <c r="D93" i="10"/>
  <c r="G92" i="10"/>
  <c r="D92" i="10"/>
  <c r="G91" i="10"/>
  <c r="D91" i="10"/>
  <c r="G90" i="10"/>
  <c r="D90" i="10"/>
  <c r="G88" i="10"/>
  <c r="D88" i="10"/>
  <c r="G87" i="10"/>
  <c r="D87" i="10"/>
  <c r="F94" i="9" l="1"/>
  <c r="E94" i="9"/>
  <c r="G94" i="9" s="1"/>
  <c r="C94" i="9"/>
  <c r="B94" i="9"/>
  <c r="D94" i="9" s="1"/>
  <c r="G93" i="9"/>
  <c r="D93" i="9"/>
  <c r="G92" i="9"/>
  <c r="D92" i="9"/>
  <c r="G91" i="9"/>
  <c r="D91" i="9"/>
  <c r="G90" i="9"/>
  <c r="D90" i="9"/>
  <c r="G89" i="9"/>
  <c r="D89" i="9"/>
  <c r="G88" i="9"/>
  <c r="D88" i="9"/>
  <c r="G85" i="9"/>
  <c r="D85" i="9"/>
  <c r="G84" i="9"/>
  <c r="D84" i="9"/>
  <c r="F96" i="8" l="1"/>
  <c r="E96" i="8"/>
  <c r="G96" i="8" s="1"/>
  <c r="C96" i="8"/>
  <c r="B96" i="8"/>
  <c r="D96" i="8" s="1"/>
  <c r="G95" i="8"/>
  <c r="D95" i="8"/>
  <c r="G94" i="8"/>
  <c r="D94" i="8"/>
  <c r="G93" i="8"/>
  <c r="D93" i="8"/>
  <c r="G92" i="8"/>
  <c r="D92" i="8"/>
  <c r="G91" i="8"/>
  <c r="D91" i="8"/>
  <c r="G90" i="8"/>
  <c r="D90" i="8"/>
  <c r="G87" i="8"/>
  <c r="D87" i="8"/>
  <c r="G86" i="8"/>
  <c r="D86" i="8"/>
  <c r="F92" i="7" l="1"/>
  <c r="E92" i="7"/>
  <c r="G92" i="7" s="1"/>
  <c r="C92" i="7"/>
  <c r="B92" i="7"/>
  <c r="D92" i="7" s="1"/>
  <c r="G91" i="7"/>
  <c r="D91" i="7"/>
  <c r="G90" i="7"/>
  <c r="D90" i="7"/>
  <c r="G89" i="7"/>
  <c r="D89" i="7"/>
  <c r="G88" i="7"/>
  <c r="D88" i="7"/>
  <c r="G87" i="7"/>
  <c r="D87" i="7"/>
  <c r="G86" i="7"/>
  <c r="D86" i="7"/>
  <c r="G83" i="7"/>
  <c r="D83" i="7"/>
  <c r="F103" i="6" l="1"/>
  <c r="E103" i="6"/>
  <c r="G103" i="6" s="1"/>
  <c r="C103" i="6"/>
  <c r="B103" i="6"/>
  <c r="D103" i="6" s="1"/>
  <c r="G102" i="6"/>
  <c r="D102" i="6"/>
  <c r="G101" i="6"/>
  <c r="D101" i="6"/>
  <c r="G100" i="6"/>
  <c r="D100" i="6"/>
  <c r="G99" i="6"/>
  <c r="D99" i="6"/>
  <c r="G98" i="6"/>
  <c r="D98" i="6"/>
  <c r="G97" i="6"/>
  <c r="D97" i="6"/>
  <c r="G94" i="6"/>
  <c r="D94" i="6"/>
  <c r="G93" i="6"/>
  <c r="D93" i="6"/>
  <c r="F98" i="5" l="1"/>
  <c r="E98" i="5"/>
  <c r="G98" i="5" s="1"/>
  <c r="C98" i="5"/>
  <c r="B98" i="5"/>
  <c r="D98" i="5" s="1"/>
  <c r="G97" i="5"/>
  <c r="D97" i="5"/>
  <c r="G96" i="5"/>
  <c r="D96" i="5"/>
  <c r="G95" i="5"/>
  <c r="D95" i="5"/>
  <c r="G94" i="5"/>
  <c r="D94" i="5"/>
  <c r="G93" i="5"/>
  <c r="D93" i="5"/>
  <c r="G92" i="5"/>
  <c r="D92" i="5"/>
  <c r="G89" i="5"/>
  <c r="D89" i="5"/>
  <c r="G87" i="4" l="1"/>
  <c r="F87" i="4"/>
  <c r="E87" i="4"/>
  <c r="C87" i="4"/>
  <c r="B87" i="4"/>
  <c r="D87" i="4" s="1"/>
  <c r="G86" i="4"/>
  <c r="D86" i="4"/>
  <c r="G85" i="4"/>
  <c r="D85" i="4"/>
  <c r="G84" i="4"/>
  <c r="D84" i="4"/>
  <c r="G83" i="4"/>
  <c r="D83" i="4"/>
  <c r="G82" i="4"/>
  <c r="D82" i="4"/>
  <c r="G81" i="4"/>
  <c r="D81" i="4"/>
  <c r="G81" i="3" l="1"/>
  <c r="F81" i="3"/>
  <c r="E81" i="3"/>
  <c r="C81" i="3"/>
  <c r="B81" i="3"/>
  <c r="D81" i="3" s="1"/>
  <c r="G80" i="3"/>
  <c r="D80" i="3"/>
  <c r="G79" i="3"/>
  <c r="D79" i="3"/>
  <c r="G78" i="3"/>
  <c r="D78" i="3"/>
  <c r="G77" i="3"/>
  <c r="D77" i="3"/>
  <c r="G76" i="3"/>
  <c r="D76" i="3"/>
  <c r="G75" i="3"/>
  <c r="D75" i="3"/>
  <c r="F74" i="2" l="1"/>
  <c r="E74" i="2"/>
  <c r="G74" i="2" s="1"/>
  <c r="C74" i="2"/>
  <c r="B74" i="2"/>
  <c r="D74" i="2" s="1"/>
  <c r="E73" i="2"/>
  <c r="G73" i="2" s="1"/>
  <c r="D73" i="2"/>
  <c r="E72" i="2"/>
  <c r="G72" i="2" s="1"/>
  <c r="D72" i="2"/>
  <c r="E71" i="2"/>
  <c r="G71" i="2" s="1"/>
  <c r="D71" i="2"/>
  <c r="G70" i="2"/>
  <c r="E70" i="2"/>
  <c r="D70" i="2"/>
  <c r="G69" i="2"/>
  <c r="E69" i="2"/>
  <c r="D69" i="2"/>
  <c r="G68" i="2"/>
  <c r="E68" i="2"/>
  <c r="D68" i="2"/>
  <c r="E67" i="2"/>
  <c r="E66" i="2"/>
  <c r="E65" i="2"/>
  <c r="E64" i="2"/>
  <c r="B71" i="1" l="1"/>
  <c r="E61" i="1"/>
  <c r="G61" i="1" s="1"/>
  <c r="E62" i="1"/>
  <c r="G62" i="1" s="1"/>
  <c r="E63" i="1"/>
  <c r="E64" i="1"/>
  <c r="D65" i="1"/>
  <c r="E65" i="1"/>
  <c r="G65" i="1" s="1"/>
  <c r="D66" i="1"/>
  <c r="E66" i="1"/>
  <c r="G66" i="1" s="1"/>
  <c r="D67" i="1"/>
  <c r="E67" i="1"/>
  <c r="G67" i="1" s="1"/>
  <c r="D68" i="1"/>
  <c r="E68" i="1"/>
  <c r="G68" i="1" s="1"/>
  <c r="D69" i="1"/>
  <c r="E69" i="1"/>
  <c r="G69" i="1"/>
  <c r="D70" i="1"/>
  <c r="E70" i="1"/>
  <c r="G70" i="1" s="1"/>
  <c r="C71" i="1"/>
  <c r="D71" i="1"/>
  <c r="F71" i="1"/>
  <c r="E71" i="1" l="1"/>
  <c r="G71" i="1" s="1"/>
</calcChain>
</file>

<file path=xl/sharedStrings.xml><?xml version="1.0" encoding="utf-8"?>
<sst xmlns="http://schemas.openxmlformats.org/spreadsheetml/2006/main" count="1129" uniqueCount="69">
  <si>
    <t>STATISTIC GROUP NAME</t>
  </si>
  <si>
    <t>(Multiple Items)</t>
  </si>
  <si>
    <t>Row Labels</t>
  </si>
  <si>
    <t>Sum of QUANTITY</t>
  </si>
  <si>
    <t>HERM</t>
  </si>
  <si>
    <t xml:space="preserve">TOBA  </t>
  </si>
  <si>
    <t>D</t>
  </si>
  <si>
    <t xml:space="preserve">TOBC  </t>
  </si>
  <si>
    <t xml:space="preserve">JSY </t>
  </si>
  <si>
    <t xml:space="preserve">TINF   </t>
  </si>
  <si>
    <t>A</t>
  </si>
  <si>
    <t>T</t>
  </si>
  <si>
    <t>POOL</t>
  </si>
  <si>
    <t>PORT</t>
  </si>
  <si>
    <t xml:space="preserve">SRK </t>
  </si>
  <si>
    <t xml:space="preserve">STM </t>
  </si>
  <si>
    <t>Grand Total</t>
  </si>
  <si>
    <t>December 2018</t>
  </si>
  <si>
    <t>December 2017</t>
  </si>
  <si>
    <t>%</t>
  </si>
  <si>
    <t>YEAR TO DATE 18</t>
  </si>
  <si>
    <t>YEAR TO DATE 17</t>
  </si>
  <si>
    <t>Alderney</t>
  </si>
  <si>
    <t>Dielette</t>
  </si>
  <si>
    <t>Carteret</t>
  </si>
  <si>
    <t>Granville</t>
  </si>
  <si>
    <t>Herm</t>
  </si>
  <si>
    <t>Sark</t>
  </si>
  <si>
    <t>Jersey</t>
  </si>
  <si>
    <t>St Malo</t>
  </si>
  <si>
    <t>Poole</t>
  </si>
  <si>
    <t>Portsmouth</t>
  </si>
  <si>
    <t>TOTAL</t>
  </si>
  <si>
    <t xml:space="preserve">IIA     </t>
  </si>
  <si>
    <t xml:space="preserve">IIC     </t>
  </si>
  <si>
    <t xml:space="preserve">INFA    </t>
  </si>
  <si>
    <t xml:space="preserve">OBPA    </t>
  </si>
  <si>
    <t xml:space="preserve">OBPC    </t>
  </si>
  <si>
    <t xml:space="preserve">TOBA    </t>
  </si>
  <si>
    <t xml:space="preserve">TINF    </t>
  </si>
  <si>
    <t xml:space="preserve">TOBC    </t>
  </si>
  <si>
    <t>JAN 2018</t>
  </si>
  <si>
    <t>JAN 2017</t>
  </si>
  <si>
    <t>*</t>
  </si>
  <si>
    <t>FEB 2018</t>
  </si>
  <si>
    <t>FEB 2017</t>
  </si>
  <si>
    <t xml:space="preserve">Increase due to half term promotion </t>
  </si>
  <si>
    <t>MAR 2018</t>
  </si>
  <si>
    <t>MAR 2017</t>
  </si>
  <si>
    <t xml:space="preserve">DIE </t>
  </si>
  <si>
    <t>APR 2018</t>
  </si>
  <si>
    <t>APR 2017</t>
  </si>
  <si>
    <t xml:space="preserve">ALD </t>
  </si>
  <si>
    <t>MAY 2018</t>
  </si>
  <si>
    <t>MAY 2017</t>
  </si>
  <si>
    <t>June 2018</t>
  </si>
  <si>
    <t>June 2017</t>
  </si>
  <si>
    <t>July 2018</t>
  </si>
  <si>
    <t>July 2017</t>
  </si>
  <si>
    <t>August 2018</t>
  </si>
  <si>
    <t>August 2017</t>
  </si>
  <si>
    <t>September 2018</t>
  </si>
  <si>
    <t>September 2017</t>
  </si>
  <si>
    <t>October 2018</t>
  </si>
  <si>
    <t>October 2017</t>
  </si>
  <si>
    <t>November 2018</t>
  </si>
  <si>
    <t>November 2017</t>
  </si>
  <si>
    <t>For Period 07.11.2018 to 30.11.2018 (24 days)</t>
  </si>
  <si>
    <t>and prior year 8.11.17 to 6.12.2017 (29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</si>
</sst>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0"/>
      <name val="Arial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9"/>
      <name val="LinePrinter"/>
    </font>
    <font>
      <b/>
      <sz val="9"/>
      <name val="LinePrinter"/>
    </font>
    <font>
      <sz val="10"/>
      <name val="Arial"/>
      <family val="2"/>
    </font>
    <font>
      <sz val="9"/>
      <color rgb="FFFF0000"/>
      <name val="LinePrinte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7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15" borderId="2" xfId="0" applyNumberFormat="1" applyFont="1" applyFill="1" applyBorder="1" applyAlignment="1" applyProtection="1">
      <alignment horizontal="center"/>
      <protection locked="0"/>
    </xf>
    <xf numFmtId="49" fontId="2" fillId="15" borderId="3" xfId="0" applyNumberFormat="1" applyFont="1" applyFill="1" applyBorder="1" applyAlignment="1" applyProtection="1">
      <alignment horizontal="center" wrapText="1"/>
      <protection locked="0"/>
    </xf>
    <xf numFmtId="49" fontId="2" fillId="15" borderId="3" xfId="0" applyNumberFormat="1" applyFont="1" applyFill="1" applyBorder="1" applyAlignment="1" applyProtection="1">
      <alignment horizontal="center" wrapText="1"/>
    </xf>
    <xf numFmtId="0" fontId="3" fillId="15" borderId="3" xfId="0" applyNumberFormat="1" applyFont="1" applyFill="1" applyBorder="1" applyAlignment="1" applyProtection="1">
      <alignment horizontal="center"/>
    </xf>
    <xf numFmtId="0" fontId="2" fillId="15" borderId="3" xfId="0" applyNumberFormat="1" applyFont="1" applyFill="1" applyBorder="1" applyAlignment="1" applyProtection="1">
      <alignment horizontal="center" wrapText="1"/>
    </xf>
    <xf numFmtId="0" fontId="3" fillId="15" borderId="4" xfId="0" applyNumberFormat="1" applyFont="1" applyFill="1" applyBorder="1" applyAlignment="1" applyProtection="1">
      <alignment horizontal="center"/>
    </xf>
    <xf numFmtId="0" fontId="4" fillId="0" borderId="5" xfId="0" applyNumberFormat="1" applyFont="1" applyBorder="1" applyProtection="1"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9" fontId="5" fillId="0" borderId="6" xfId="0" applyNumberFormat="1" applyFont="1" applyBorder="1" applyAlignment="1" applyProtection="1">
      <alignment horizontal="center"/>
    </xf>
    <xf numFmtId="3" fontId="5" fillId="0" borderId="5" xfId="0" applyNumberFormat="1" applyFont="1" applyBorder="1" applyAlignment="1" applyProtection="1">
      <alignment horizontal="center"/>
    </xf>
    <xf numFmtId="0" fontId="4" fillId="0" borderId="6" xfId="0" applyNumberFormat="1" applyFont="1" applyBorder="1" applyProtection="1">
      <protection locked="0"/>
    </xf>
    <xf numFmtId="3" fontId="6" fillId="0" borderId="5" xfId="0" applyNumberFormat="1" applyFont="1" applyBorder="1" applyAlignment="1" applyProtection="1">
      <alignment horizontal="center"/>
    </xf>
    <xf numFmtId="3" fontId="4" fillId="0" borderId="6" xfId="0" applyNumberFormat="1" applyFont="1" applyBorder="1" applyAlignment="1" applyProtection="1">
      <alignment horizontal="center"/>
    </xf>
    <xf numFmtId="9" fontId="6" fillId="0" borderId="6" xfId="0" applyNumberFormat="1" applyFont="1" applyBorder="1" applyAlignment="1" applyProtection="1">
      <alignment horizontal="center"/>
    </xf>
    <xf numFmtId="0" fontId="2" fillId="15" borderId="2" xfId="0" applyFont="1" applyFill="1" applyBorder="1" applyAlignment="1" applyProtection="1">
      <alignment horizontal="center"/>
      <protection locked="0"/>
    </xf>
    <xf numFmtId="49" fontId="2" fillId="15" borderId="3" xfId="0" applyNumberFormat="1" applyFont="1" applyFill="1" applyBorder="1" applyAlignment="1">
      <alignment horizontal="center" wrapText="1"/>
    </xf>
    <xf numFmtId="0" fontId="3" fillId="15" borderId="3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 wrapText="1"/>
    </xf>
    <xf numFmtId="0" fontId="3" fillId="15" borderId="4" xfId="0" applyFont="1" applyFill="1" applyBorder="1" applyAlignment="1">
      <alignment horizontal="center"/>
    </xf>
    <xf numFmtId="0" fontId="4" fillId="0" borderId="5" xfId="0" applyFont="1" applyBorder="1" applyProtection="1">
      <protection locked="0"/>
    </xf>
    <xf numFmtId="9" fontId="5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4" fillId="0" borderId="6" xfId="0" applyFont="1" applyBorder="1" applyProtection="1">
      <protection locked="0"/>
    </xf>
    <xf numFmtId="3" fontId="6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0" fontId="0" fillId="0" borderId="0" xfId="0" pivotButton="1"/>
    <xf numFmtId="9" fontId="8" fillId="0" borderId="6" xfId="0" applyNumberFormat="1" applyFont="1" applyBorder="1" applyAlignment="1">
      <alignment horizontal="center"/>
    </xf>
    <xf numFmtId="0" fontId="7" fillId="0" borderId="0" xfId="0" applyFont="1"/>
    <xf numFmtId="0" fontId="4" fillId="0" borderId="0" xfId="0" applyFont="1" applyProtection="1">
      <protection locked="0"/>
    </xf>
  </cellXfs>
  <cellStyles count="1197">
    <cellStyle name="20% - Accent1 10" xfId="1" xr:uid="{00000000-0005-0000-0000-000000000000}"/>
    <cellStyle name="20% - Accent1 10 2" xfId="2" xr:uid="{00000000-0005-0000-0000-000001000000}"/>
    <cellStyle name="20% - Accent1 10 2 2" xfId="3" xr:uid="{00000000-0005-0000-0000-000002000000}"/>
    <cellStyle name="20% - Accent1 10 3" xfId="4" xr:uid="{00000000-0005-0000-0000-000003000000}"/>
    <cellStyle name="20% - Accent1 11" xfId="5" xr:uid="{00000000-0005-0000-0000-000004000000}"/>
    <cellStyle name="20% - Accent1 11 2" xfId="6" xr:uid="{00000000-0005-0000-0000-000005000000}"/>
    <cellStyle name="20% - Accent1 11 2 2" xfId="7" xr:uid="{00000000-0005-0000-0000-000006000000}"/>
    <cellStyle name="20% - Accent1 11 3" xfId="8" xr:uid="{00000000-0005-0000-0000-000007000000}"/>
    <cellStyle name="20% - Accent1 12" xfId="9" xr:uid="{00000000-0005-0000-0000-000008000000}"/>
    <cellStyle name="20% - Accent1 12 2" xfId="10" xr:uid="{00000000-0005-0000-0000-000009000000}"/>
    <cellStyle name="20% - Accent1 12 2 2" xfId="11" xr:uid="{00000000-0005-0000-0000-00000A000000}"/>
    <cellStyle name="20% - Accent1 12 3" xfId="12" xr:uid="{00000000-0005-0000-0000-00000B000000}"/>
    <cellStyle name="20% - Accent1 13" xfId="13" xr:uid="{00000000-0005-0000-0000-00000C000000}"/>
    <cellStyle name="20% - Accent1 13 2" xfId="14" xr:uid="{00000000-0005-0000-0000-00000D000000}"/>
    <cellStyle name="20% - Accent1 13 2 2" xfId="15" xr:uid="{00000000-0005-0000-0000-00000E000000}"/>
    <cellStyle name="20% - Accent1 13 3" xfId="16" xr:uid="{00000000-0005-0000-0000-00000F000000}"/>
    <cellStyle name="20% - Accent1 14" xfId="17" xr:uid="{00000000-0005-0000-0000-000010000000}"/>
    <cellStyle name="20% - Accent1 14 2" xfId="18" xr:uid="{00000000-0005-0000-0000-000011000000}"/>
    <cellStyle name="20% - Accent1 14 2 2" xfId="19" xr:uid="{00000000-0005-0000-0000-000012000000}"/>
    <cellStyle name="20% - Accent1 14 3" xfId="20" xr:uid="{00000000-0005-0000-0000-000013000000}"/>
    <cellStyle name="20% - Accent1 15" xfId="21" xr:uid="{00000000-0005-0000-0000-000014000000}"/>
    <cellStyle name="20% - Accent1 15 2" xfId="22" xr:uid="{00000000-0005-0000-0000-000015000000}"/>
    <cellStyle name="20% - Accent1 15 2 2" xfId="23" xr:uid="{00000000-0005-0000-0000-000016000000}"/>
    <cellStyle name="20% - Accent1 15 3" xfId="24" xr:uid="{00000000-0005-0000-0000-000017000000}"/>
    <cellStyle name="20% - Accent1 16" xfId="25" xr:uid="{00000000-0005-0000-0000-000018000000}"/>
    <cellStyle name="20% - Accent1 16 2" xfId="26" xr:uid="{00000000-0005-0000-0000-000019000000}"/>
    <cellStyle name="20% - Accent1 16 2 2" xfId="27" xr:uid="{00000000-0005-0000-0000-00001A000000}"/>
    <cellStyle name="20% - Accent1 16 3" xfId="28" xr:uid="{00000000-0005-0000-0000-00001B000000}"/>
    <cellStyle name="20% - Accent1 17" xfId="29" xr:uid="{00000000-0005-0000-0000-00001C000000}"/>
    <cellStyle name="20% - Accent1 17 2" xfId="30" xr:uid="{00000000-0005-0000-0000-00001D000000}"/>
    <cellStyle name="20% - Accent1 18" xfId="31" xr:uid="{00000000-0005-0000-0000-00001E000000}"/>
    <cellStyle name="20% - Accent1 18 2" xfId="32" xr:uid="{00000000-0005-0000-0000-00001F000000}"/>
    <cellStyle name="20% - Accent1 19" xfId="33" xr:uid="{00000000-0005-0000-0000-000020000000}"/>
    <cellStyle name="20% - Accent1 2" xfId="34" xr:uid="{00000000-0005-0000-0000-000021000000}"/>
    <cellStyle name="20% - Accent1 2 2" xfId="35" xr:uid="{00000000-0005-0000-0000-000022000000}"/>
    <cellStyle name="20% - Accent1 2 2 2" xfId="36" xr:uid="{00000000-0005-0000-0000-000023000000}"/>
    <cellStyle name="20% - Accent1 2 3" xfId="37" xr:uid="{00000000-0005-0000-0000-000024000000}"/>
    <cellStyle name="20% - Accent1 20" xfId="38" xr:uid="{00000000-0005-0000-0000-000025000000}"/>
    <cellStyle name="20% - Accent1 21" xfId="39" xr:uid="{00000000-0005-0000-0000-000026000000}"/>
    <cellStyle name="20% - Accent1 22" xfId="40" xr:uid="{00000000-0005-0000-0000-000027000000}"/>
    <cellStyle name="20% - Accent1 23" xfId="41" xr:uid="{00000000-0005-0000-0000-000028000000}"/>
    <cellStyle name="20% - Accent1 24" xfId="42" xr:uid="{00000000-0005-0000-0000-000029000000}"/>
    <cellStyle name="20% - Accent1 25" xfId="43" xr:uid="{00000000-0005-0000-0000-00002A000000}"/>
    <cellStyle name="20% - Accent1 26" xfId="44" xr:uid="{00000000-0005-0000-0000-00002B000000}"/>
    <cellStyle name="20% - Accent1 27" xfId="45" xr:uid="{00000000-0005-0000-0000-00002C000000}"/>
    <cellStyle name="20% - Accent1 28" xfId="46" xr:uid="{00000000-0005-0000-0000-00002D000000}"/>
    <cellStyle name="20% - Accent1 29" xfId="47" xr:uid="{00000000-0005-0000-0000-00002E000000}"/>
    <cellStyle name="20% - Accent1 3" xfId="48" xr:uid="{00000000-0005-0000-0000-00002F000000}"/>
    <cellStyle name="20% - Accent1 3 2" xfId="49" xr:uid="{00000000-0005-0000-0000-000030000000}"/>
    <cellStyle name="20% - Accent1 3 2 2" xfId="50" xr:uid="{00000000-0005-0000-0000-000031000000}"/>
    <cellStyle name="20% - Accent1 3 3" xfId="51" xr:uid="{00000000-0005-0000-0000-000032000000}"/>
    <cellStyle name="20% - Accent1 30" xfId="52" xr:uid="{00000000-0005-0000-0000-000033000000}"/>
    <cellStyle name="20% - Accent1 31" xfId="53" xr:uid="{00000000-0005-0000-0000-000034000000}"/>
    <cellStyle name="20% - Accent1 32" xfId="54" xr:uid="{00000000-0005-0000-0000-000035000000}"/>
    <cellStyle name="20% - Accent1 33" xfId="55" xr:uid="{00000000-0005-0000-0000-000036000000}"/>
    <cellStyle name="20% - Accent1 34" xfId="56" xr:uid="{00000000-0005-0000-0000-000037000000}"/>
    <cellStyle name="20% - Accent1 35" xfId="57" xr:uid="{00000000-0005-0000-0000-000038000000}"/>
    <cellStyle name="20% - Accent1 36" xfId="58" xr:uid="{00000000-0005-0000-0000-000039000000}"/>
    <cellStyle name="20% - Accent1 37" xfId="59" xr:uid="{00000000-0005-0000-0000-00003A000000}"/>
    <cellStyle name="20% - Accent1 38" xfId="60" xr:uid="{00000000-0005-0000-0000-00003B000000}"/>
    <cellStyle name="20% - Accent1 4" xfId="61" xr:uid="{00000000-0005-0000-0000-00003C000000}"/>
    <cellStyle name="20% - Accent1 4 2" xfId="62" xr:uid="{00000000-0005-0000-0000-00003D000000}"/>
    <cellStyle name="20% - Accent1 4 2 2" xfId="63" xr:uid="{00000000-0005-0000-0000-00003E000000}"/>
    <cellStyle name="20% - Accent1 4 3" xfId="64" xr:uid="{00000000-0005-0000-0000-00003F000000}"/>
    <cellStyle name="20% - Accent1 5" xfId="65" xr:uid="{00000000-0005-0000-0000-000040000000}"/>
    <cellStyle name="20% - Accent1 5 2" xfId="66" xr:uid="{00000000-0005-0000-0000-000041000000}"/>
    <cellStyle name="20% - Accent1 5 2 2" xfId="67" xr:uid="{00000000-0005-0000-0000-000042000000}"/>
    <cellStyle name="20% - Accent1 5 3" xfId="68" xr:uid="{00000000-0005-0000-0000-000043000000}"/>
    <cellStyle name="20% - Accent1 6" xfId="69" xr:uid="{00000000-0005-0000-0000-000044000000}"/>
    <cellStyle name="20% - Accent1 6 2" xfId="70" xr:uid="{00000000-0005-0000-0000-000045000000}"/>
    <cellStyle name="20% - Accent1 6 2 2" xfId="71" xr:uid="{00000000-0005-0000-0000-000046000000}"/>
    <cellStyle name="20% - Accent1 6 3" xfId="72" xr:uid="{00000000-0005-0000-0000-000047000000}"/>
    <cellStyle name="20% - Accent1 7" xfId="73" xr:uid="{00000000-0005-0000-0000-000048000000}"/>
    <cellStyle name="20% - Accent1 7 2" xfId="74" xr:uid="{00000000-0005-0000-0000-000049000000}"/>
    <cellStyle name="20% - Accent1 7 2 2" xfId="75" xr:uid="{00000000-0005-0000-0000-00004A000000}"/>
    <cellStyle name="20% - Accent1 7 3" xfId="76" xr:uid="{00000000-0005-0000-0000-00004B000000}"/>
    <cellStyle name="20% - Accent1 8" xfId="77" xr:uid="{00000000-0005-0000-0000-00004C000000}"/>
    <cellStyle name="20% - Accent1 8 2" xfId="78" xr:uid="{00000000-0005-0000-0000-00004D000000}"/>
    <cellStyle name="20% - Accent1 8 2 2" xfId="79" xr:uid="{00000000-0005-0000-0000-00004E000000}"/>
    <cellStyle name="20% - Accent1 8 3" xfId="80" xr:uid="{00000000-0005-0000-0000-00004F000000}"/>
    <cellStyle name="20% - Accent1 9" xfId="81" xr:uid="{00000000-0005-0000-0000-000050000000}"/>
    <cellStyle name="20% - Accent1 9 2" xfId="82" xr:uid="{00000000-0005-0000-0000-000051000000}"/>
    <cellStyle name="20% - Accent1 9 2 2" xfId="83" xr:uid="{00000000-0005-0000-0000-000052000000}"/>
    <cellStyle name="20% - Accent1 9 3" xfId="84" xr:uid="{00000000-0005-0000-0000-000053000000}"/>
    <cellStyle name="20% - Accent2 10" xfId="85" xr:uid="{00000000-0005-0000-0000-000054000000}"/>
    <cellStyle name="20% - Accent2 10 2" xfId="86" xr:uid="{00000000-0005-0000-0000-000055000000}"/>
    <cellStyle name="20% - Accent2 10 2 2" xfId="87" xr:uid="{00000000-0005-0000-0000-000056000000}"/>
    <cellStyle name="20% - Accent2 10 3" xfId="88" xr:uid="{00000000-0005-0000-0000-000057000000}"/>
    <cellStyle name="20% - Accent2 11" xfId="89" xr:uid="{00000000-0005-0000-0000-000058000000}"/>
    <cellStyle name="20% - Accent2 11 2" xfId="90" xr:uid="{00000000-0005-0000-0000-000059000000}"/>
    <cellStyle name="20% - Accent2 11 2 2" xfId="91" xr:uid="{00000000-0005-0000-0000-00005A000000}"/>
    <cellStyle name="20% - Accent2 11 3" xfId="92" xr:uid="{00000000-0005-0000-0000-00005B000000}"/>
    <cellStyle name="20% - Accent2 12" xfId="93" xr:uid="{00000000-0005-0000-0000-00005C000000}"/>
    <cellStyle name="20% - Accent2 12 2" xfId="94" xr:uid="{00000000-0005-0000-0000-00005D000000}"/>
    <cellStyle name="20% - Accent2 12 2 2" xfId="95" xr:uid="{00000000-0005-0000-0000-00005E000000}"/>
    <cellStyle name="20% - Accent2 12 3" xfId="96" xr:uid="{00000000-0005-0000-0000-00005F000000}"/>
    <cellStyle name="20% - Accent2 13" xfId="97" xr:uid="{00000000-0005-0000-0000-000060000000}"/>
    <cellStyle name="20% - Accent2 13 2" xfId="98" xr:uid="{00000000-0005-0000-0000-000061000000}"/>
    <cellStyle name="20% - Accent2 13 2 2" xfId="99" xr:uid="{00000000-0005-0000-0000-000062000000}"/>
    <cellStyle name="20% - Accent2 13 3" xfId="100" xr:uid="{00000000-0005-0000-0000-000063000000}"/>
    <cellStyle name="20% - Accent2 14" xfId="101" xr:uid="{00000000-0005-0000-0000-000064000000}"/>
    <cellStyle name="20% - Accent2 14 2" xfId="102" xr:uid="{00000000-0005-0000-0000-000065000000}"/>
    <cellStyle name="20% - Accent2 14 2 2" xfId="103" xr:uid="{00000000-0005-0000-0000-000066000000}"/>
    <cellStyle name="20% - Accent2 14 3" xfId="104" xr:uid="{00000000-0005-0000-0000-000067000000}"/>
    <cellStyle name="20% - Accent2 15" xfId="105" xr:uid="{00000000-0005-0000-0000-000068000000}"/>
    <cellStyle name="20% - Accent2 15 2" xfId="106" xr:uid="{00000000-0005-0000-0000-000069000000}"/>
    <cellStyle name="20% - Accent2 15 2 2" xfId="107" xr:uid="{00000000-0005-0000-0000-00006A000000}"/>
    <cellStyle name="20% - Accent2 15 3" xfId="108" xr:uid="{00000000-0005-0000-0000-00006B000000}"/>
    <cellStyle name="20% - Accent2 16" xfId="109" xr:uid="{00000000-0005-0000-0000-00006C000000}"/>
    <cellStyle name="20% - Accent2 16 2" xfId="110" xr:uid="{00000000-0005-0000-0000-00006D000000}"/>
    <cellStyle name="20% - Accent2 16 2 2" xfId="111" xr:uid="{00000000-0005-0000-0000-00006E000000}"/>
    <cellStyle name="20% - Accent2 16 3" xfId="112" xr:uid="{00000000-0005-0000-0000-00006F000000}"/>
    <cellStyle name="20% - Accent2 17" xfId="113" xr:uid="{00000000-0005-0000-0000-000070000000}"/>
    <cellStyle name="20% - Accent2 17 2" xfId="114" xr:uid="{00000000-0005-0000-0000-000071000000}"/>
    <cellStyle name="20% - Accent2 18" xfId="115" xr:uid="{00000000-0005-0000-0000-000072000000}"/>
    <cellStyle name="20% - Accent2 18 2" xfId="116" xr:uid="{00000000-0005-0000-0000-000073000000}"/>
    <cellStyle name="20% - Accent2 19" xfId="117" xr:uid="{00000000-0005-0000-0000-000074000000}"/>
    <cellStyle name="20% - Accent2 2" xfId="118" xr:uid="{00000000-0005-0000-0000-000075000000}"/>
    <cellStyle name="20% - Accent2 2 2" xfId="119" xr:uid="{00000000-0005-0000-0000-000076000000}"/>
    <cellStyle name="20% - Accent2 2 2 2" xfId="120" xr:uid="{00000000-0005-0000-0000-000077000000}"/>
    <cellStyle name="20% - Accent2 2 3" xfId="121" xr:uid="{00000000-0005-0000-0000-000078000000}"/>
    <cellStyle name="20% - Accent2 20" xfId="122" xr:uid="{00000000-0005-0000-0000-000079000000}"/>
    <cellStyle name="20% - Accent2 21" xfId="123" xr:uid="{00000000-0005-0000-0000-00007A000000}"/>
    <cellStyle name="20% - Accent2 22" xfId="124" xr:uid="{00000000-0005-0000-0000-00007B000000}"/>
    <cellStyle name="20% - Accent2 23" xfId="125" xr:uid="{00000000-0005-0000-0000-00007C000000}"/>
    <cellStyle name="20% - Accent2 24" xfId="126" xr:uid="{00000000-0005-0000-0000-00007D000000}"/>
    <cellStyle name="20% - Accent2 25" xfId="127" xr:uid="{00000000-0005-0000-0000-00007E000000}"/>
    <cellStyle name="20% - Accent2 26" xfId="128" xr:uid="{00000000-0005-0000-0000-00007F000000}"/>
    <cellStyle name="20% - Accent2 27" xfId="129" xr:uid="{00000000-0005-0000-0000-000080000000}"/>
    <cellStyle name="20% - Accent2 28" xfId="130" xr:uid="{00000000-0005-0000-0000-000081000000}"/>
    <cellStyle name="20% - Accent2 29" xfId="131" xr:uid="{00000000-0005-0000-0000-000082000000}"/>
    <cellStyle name="20% - Accent2 3" xfId="132" xr:uid="{00000000-0005-0000-0000-000083000000}"/>
    <cellStyle name="20% - Accent2 3 2" xfId="133" xr:uid="{00000000-0005-0000-0000-000084000000}"/>
    <cellStyle name="20% - Accent2 3 2 2" xfId="134" xr:uid="{00000000-0005-0000-0000-000085000000}"/>
    <cellStyle name="20% - Accent2 3 3" xfId="135" xr:uid="{00000000-0005-0000-0000-000086000000}"/>
    <cellStyle name="20% - Accent2 30" xfId="136" xr:uid="{00000000-0005-0000-0000-000087000000}"/>
    <cellStyle name="20% - Accent2 31" xfId="137" xr:uid="{00000000-0005-0000-0000-000088000000}"/>
    <cellStyle name="20% - Accent2 32" xfId="138" xr:uid="{00000000-0005-0000-0000-000089000000}"/>
    <cellStyle name="20% - Accent2 33" xfId="139" xr:uid="{00000000-0005-0000-0000-00008A000000}"/>
    <cellStyle name="20% - Accent2 34" xfId="140" xr:uid="{00000000-0005-0000-0000-00008B000000}"/>
    <cellStyle name="20% - Accent2 35" xfId="141" xr:uid="{00000000-0005-0000-0000-00008C000000}"/>
    <cellStyle name="20% - Accent2 36" xfId="142" xr:uid="{00000000-0005-0000-0000-00008D000000}"/>
    <cellStyle name="20% - Accent2 37" xfId="143" xr:uid="{00000000-0005-0000-0000-00008E000000}"/>
    <cellStyle name="20% - Accent2 38" xfId="144" xr:uid="{00000000-0005-0000-0000-00008F000000}"/>
    <cellStyle name="20% - Accent2 4" xfId="145" xr:uid="{00000000-0005-0000-0000-000090000000}"/>
    <cellStyle name="20% - Accent2 4 2" xfId="146" xr:uid="{00000000-0005-0000-0000-000091000000}"/>
    <cellStyle name="20% - Accent2 4 2 2" xfId="147" xr:uid="{00000000-0005-0000-0000-000092000000}"/>
    <cellStyle name="20% - Accent2 4 3" xfId="148" xr:uid="{00000000-0005-0000-0000-000093000000}"/>
    <cellStyle name="20% - Accent2 5" xfId="149" xr:uid="{00000000-0005-0000-0000-000094000000}"/>
    <cellStyle name="20% - Accent2 5 2" xfId="150" xr:uid="{00000000-0005-0000-0000-000095000000}"/>
    <cellStyle name="20% - Accent2 5 2 2" xfId="151" xr:uid="{00000000-0005-0000-0000-000096000000}"/>
    <cellStyle name="20% - Accent2 5 3" xfId="152" xr:uid="{00000000-0005-0000-0000-000097000000}"/>
    <cellStyle name="20% - Accent2 6" xfId="153" xr:uid="{00000000-0005-0000-0000-000098000000}"/>
    <cellStyle name="20% - Accent2 6 2" xfId="154" xr:uid="{00000000-0005-0000-0000-000099000000}"/>
    <cellStyle name="20% - Accent2 6 2 2" xfId="155" xr:uid="{00000000-0005-0000-0000-00009A000000}"/>
    <cellStyle name="20% - Accent2 6 3" xfId="156" xr:uid="{00000000-0005-0000-0000-00009B000000}"/>
    <cellStyle name="20% - Accent2 7" xfId="157" xr:uid="{00000000-0005-0000-0000-00009C000000}"/>
    <cellStyle name="20% - Accent2 7 2" xfId="158" xr:uid="{00000000-0005-0000-0000-00009D000000}"/>
    <cellStyle name="20% - Accent2 7 2 2" xfId="159" xr:uid="{00000000-0005-0000-0000-00009E000000}"/>
    <cellStyle name="20% - Accent2 7 3" xfId="160" xr:uid="{00000000-0005-0000-0000-00009F000000}"/>
    <cellStyle name="20% - Accent2 8" xfId="161" xr:uid="{00000000-0005-0000-0000-0000A0000000}"/>
    <cellStyle name="20% - Accent2 8 2" xfId="162" xr:uid="{00000000-0005-0000-0000-0000A1000000}"/>
    <cellStyle name="20% - Accent2 8 2 2" xfId="163" xr:uid="{00000000-0005-0000-0000-0000A2000000}"/>
    <cellStyle name="20% - Accent2 8 3" xfId="164" xr:uid="{00000000-0005-0000-0000-0000A3000000}"/>
    <cellStyle name="20% - Accent2 9" xfId="165" xr:uid="{00000000-0005-0000-0000-0000A4000000}"/>
    <cellStyle name="20% - Accent2 9 2" xfId="166" xr:uid="{00000000-0005-0000-0000-0000A5000000}"/>
    <cellStyle name="20% - Accent2 9 2 2" xfId="167" xr:uid="{00000000-0005-0000-0000-0000A6000000}"/>
    <cellStyle name="20% - Accent2 9 3" xfId="168" xr:uid="{00000000-0005-0000-0000-0000A7000000}"/>
    <cellStyle name="20% - Accent3 10" xfId="169" xr:uid="{00000000-0005-0000-0000-0000A8000000}"/>
    <cellStyle name="20% - Accent3 10 2" xfId="170" xr:uid="{00000000-0005-0000-0000-0000A9000000}"/>
    <cellStyle name="20% - Accent3 10 2 2" xfId="171" xr:uid="{00000000-0005-0000-0000-0000AA000000}"/>
    <cellStyle name="20% - Accent3 10 3" xfId="172" xr:uid="{00000000-0005-0000-0000-0000AB000000}"/>
    <cellStyle name="20% - Accent3 11" xfId="173" xr:uid="{00000000-0005-0000-0000-0000AC000000}"/>
    <cellStyle name="20% - Accent3 11 2" xfId="174" xr:uid="{00000000-0005-0000-0000-0000AD000000}"/>
    <cellStyle name="20% - Accent3 11 2 2" xfId="175" xr:uid="{00000000-0005-0000-0000-0000AE000000}"/>
    <cellStyle name="20% - Accent3 11 3" xfId="176" xr:uid="{00000000-0005-0000-0000-0000AF000000}"/>
    <cellStyle name="20% - Accent3 12" xfId="177" xr:uid="{00000000-0005-0000-0000-0000B0000000}"/>
    <cellStyle name="20% - Accent3 12 2" xfId="178" xr:uid="{00000000-0005-0000-0000-0000B1000000}"/>
    <cellStyle name="20% - Accent3 12 2 2" xfId="179" xr:uid="{00000000-0005-0000-0000-0000B2000000}"/>
    <cellStyle name="20% - Accent3 12 3" xfId="180" xr:uid="{00000000-0005-0000-0000-0000B3000000}"/>
    <cellStyle name="20% - Accent3 13" xfId="181" xr:uid="{00000000-0005-0000-0000-0000B4000000}"/>
    <cellStyle name="20% - Accent3 13 2" xfId="182" xr:uid="{00000000-0005-0000-0000-0000B5000000}"/>
    <cellStyle name="20% - Accent3 13 2 2" xfId="183" xr:uid="{00000000-0005-0000-0000-0000B6000000}"/>
    <cellStyle name="20% - Accent3 13 3" xfId="184" xr:uid="{00000000-0005-0000-0000-0000B7000000}"/>
    <cellStyle name="20% - Accent3 14" xfId="185" xr:uid="{00000000-0005-0000-0000-0000B8000000}"/>
    <cellStyle name="20% - Accent3 14 2" xfId="186" xr:uid="{00000000-0005-0000-0000-0000B9000000}"/>
    <cellStyle name="20% - Accent3 14 2 2" xfId="187" xr:uid="{00000000-0005-0000-0000-0000BA000000}"/>
    <cellStyle name="20% - Accent3 14 3" xfId="188" xr:uid="{00000000-0005-0000-0000-0000BB000000}"/>
    <cellStyle name="20% - Accent3 15" xfId="189" xr:uid="{00000000-0005-0000-0000-0000BC000000}"/>
    <cellStyle name="20% - Accent3 15 2" xfId="190" xr:uid="{00000000-0005-0000-0000-0000BD000000}"/>
    <cellStyle name="20% - Accent3 15 2 2" xfId="191" xr:uid="{00000000-0005-0000-0000-0000BE000000}"/>
    <cellStyle name="20% - Accent3 15 3" xfId="192" xr:uid="{00000000-0005-0000-0000-0000BF000000}"/>
    <cellStyle name="20% - Accent3 16" xfId="193" xr:uid="{00000000-0005-0000-0000-0000C0000000}"/>
    <cellStyle name="20% - Accent3 16 2" xfId="194" xr:uid="{00000000-0005-0000-0000-0000C1000000}"/>
    <cellStyle name="20% - Accent3 16 2 2" xfId="195" xr:uid="{00000000-0005-0000-0000-0000C2000000}"/>
    <cellStyle name="20% - Accent3 16 3" xfId="196" xr:uid="{00000000-0005-0000-0000-0000C3000000}"/>
    <cellStyle name="20% - Accent3 17" xfId="197" xr:uid="{00000000-0005-0000-0000-0000C4000000}"/>
    <cellStyle name="20% - Accent3 17 2" xfId="198" xr:uid="{00000000-0005-0000-0000-0000C5000000}"/>
    <cellStyle name="20% - Accent3 18" xfId="199" xr:uid="{00000000-0005-0000-0000-0000C6000000}"/>
    <cellStyle name="20% - Accent3 18 2" xfId="200" xr:uid="{00000000-0005-0000-0000-0000C7000000}"/>
    <cellStyle name="20% - Accent3 19" xfId="201" xr:uid="{00000000-0005-0000-0000-0000C8000000}"/>
    <cellStyle name="20% - Accent3 2" xfId="202" xr:uid="{00000000-0005-0000-0000-0000C9000000}"/>
    <cellStyle name="20% - Accent3 2 2" xfId="203" xr:uid="{00000000-0005-0000-0000-0000CA000000}"/>
    <cellStyle name="20% - Accent3 2 2 2" xfId="204" xr:uid="{00000000-0005-0000-0000-0000CB000000}"/>
    <cellStyle name="20% - Accent3 2 3" xfId="205" xr:uid="{00000000-0005-0000-0000-0000CC000000}"/>
    <cellStyle name="20% - Accent3 20" xfId="206" xr:uid="{00000000-0005-0000-0000-0000CD000000}"/>
    <cellStyle name="20% - Accent3 21" xfId="207" xr:uid="{00000000-0005-0000-0000-0000CE000000}"/>
    <cellStyle name="20% - Accent3 22" xfId="208" xr:uid="{00000000-0005-0000-0000-0000CF000000}"/>
    <cellStyle name="20% - Accent3 23" xfId="209" xr:uid="{00000000-0005-0000-0000-0000D0000000}"/>
    <cellStyle name="20% - Accent3 24" xfId="210" xr:uid="{00000000-0005-0000-0000-0000D1000000}"/>
    <cellStyle name="20% - Accent3 25" xfId="211" xr:uid="{00000000-0005-0000-0000-0000D2000000}"/>
    <cellStyle name="20% - Accent3 26" xfId="212" xr:uid="{00000000-0005-0000-0000-0000D3000000}"/>
    <cellStyle name="20% - Accent3 27" xfId="213" xr:uid="{00000000-0005-0000-0000-0000D4000000}"/>
    <cellStyle name="20% - Accent3 28" xfId="214" xr:uid="{00000000-0005-0000-0000-0000D5000000}"/>
    <cellStyle name="20% - Accent3 29" xfId="215" xr:uid="{00000000-0005-0000-0000-0000D6000000}"/>
    <cellStyle name="20% - Accent3 3" xfId="216" xr:uid="{00000000-0005-0000-0000-0000D7000000}"/>
    <cellStyle name="20% - Accent3 3 2" xfId="217" xr:uid="{00000000-0005-0000-0000-0000D8000000}"/>
    <cellStyle name="20% - Accent3 3 2 2" xfId="218" xr:uid="{00000000-0005-0000-0000-0000D9000000}"/>
    <cellStyle name="20% - Accent3 3 3" xfId="219" xr:uid="{00000000-0005-0000-0000-0000DA000000}"/>
    <cellStyle name="20% - Accent3 30" xfId="220" xr:uid="{00000000-0005-0000-0000-0000DB000000}"/>
    <cellStyle name="20% - Accent3 31" xfId="221" xr:uid="{00000000-0005-0000-0000-0000DC000000}"/>
    <cellStyle name="20% - Accent3 32" xfId="222" xr:uid="{00000000-0005-0000-0000-0000DD000000}"/>
    <cellStyle name="20% - Accent3 33" xfId="223" xr:uid="{00000000-0005-0000-0000-0000DE000000}"/>
    <cellStyle name="20% - Accent3 34" xfId="224" xr:uid="{00000000-0005-0000-0000-0000DF000000}"/>
    <cellStyle name="20% - Accent3 35" xfId="225" xr:uid="{00000000-0005-0000-0000-0000E0000000}"/>
    <cellStyle name="20% - Accent3 36" xfId="226" xr:uid="{00000000-0005-0000-0000-0000E1000000}"/>
    <cellStyle name="20% - Accent3 37" xfId="227" xr:uid="{00000000-0005-0000-0000-0000E2000000}"/>
    <cellStyle name="20% - Accent3 38" xfId="228" xr:uid="{00000000-0005-0000-0000-0000E3000000}"/>
    <cellStyle name="20% - Accent3 4" xfId="229" xr:uid="{00000000-0005-0000-0000-0000E4000000}"/>
    <cellStyle name="20% - Accent3 4 2" xfId="230" xr:uid="{00000000-0005-0000-0000-0000E5000000}"/>
    <cellStyle name="20% - Accent3 4 2 2" xfId="231" xr:uid="{00000000-0005-0000-0000-0000E6000000}"/>
    <cellStyle name="20% - Accent3 4 3" xfId="232" xr:uid="{00000000-0005-0000-0000-0000E7000000}"/>
    <cellStyle name="20% - Accent3 5" xfId="233" xr:uid="{00000000-0005-0000-0000-0000E8000000}"/>
    <cellStyle name="20% - Accent3 5 2" xfId="234" xr:uid="{00000000-0005-0000-0000-0000E9000000}"/>
    <cellStyle name="20% - Accent3 5 2 2" xfId="235" xr:uid="{00000000-0005-0000-0000-0000EA000000}"/>
    <cellStyle name="20% - Accent3 5 3" xfId="236" xr:uid="{00000000-0005-0000-0000-0000EB000000}"/>
    <cellStyle name="20% - Accent3 6" xfId="237" xr:uid="{00000000-0005-0000-0000-0000EC000000}"/>
    <cellStyle name="20% - Accent3 6 2" xfId="238" xr:uid="{00000000-0005-0000-0000-0000ED000000}"/>
    <cellStyle name="20% - Accent3 6 2 2" xfId="239" xr:uid="{00000000-0005-0000-0000-0000EE000000}"/>
    <cellStyle name="20% - Accent3 6 3" xfId="240" xr:uid="{00000000-0005-0000-0000-0000EF000000}"/>
    <cellStyle name="20% - Accent3 7" xfId="241" xr:uid="{00000000-0005-0000-0000-0000F0000000}"/>
    <cellStyle name="20% - Accent3 7 2" xfId="242" xr:uid="{00000000-0005-0000-0000-0000F1000000}"/>
    <cellStyle name="20% - Accent3 7 2 2" xfId="243" xr:uid="{00000000-0005-0000-0000-0000F2000000}"/>
    <cellStyle name="20% - Accent3 7 3" xfId="244" xr:uid="{00000000-0005-0000-0000-0000F3000000}"/>
    <cellStyle name="20% - Accent3 8" xfId="245" xr:uid="{00000000-0005-0000-0000-0000F4000000}"/>
    <cellStyle name="20% - Accent3 8 2" xfId="246" xr:uid="{00000000-0005-0000-0000-0000F5000000}"/>
    <cellStyle name="20% - Accent3 8 2 2" xfId="247" xr:uid="{00000000-0005-0000-0000-0000F6000000}"/>
    <cellStyle name="20% - Accent3 8 3" xfId="248" xr:uid="{00000000-0005-0000-0000-0000F7000000}"/>
    <cellStyle name="20% - Accent3 9" xfId="249" xr:uid="{00000000-0005-0000-0000-0000F8000000}"/>
    <cellStyle name="20% - Accent3 9 2" xfId="250" xr:uid="{00000000-0005-0000-0000-0000F9000000}"/>
    <cellStyle name="20% - Accent3 9 2 2" xfId="251" xr:uid="{00000000-0005-0000-0000-0000FA000000}"/>
    <cellStyle name="20% - Accent3 9 3" xfId="252" xr:uid="{00000000-0005-0000-0000-0000FB000000}"/>
    <cellStyle name="20% - Accent4 10" xfId="253" xr:uid="{00000000-0005-0000-0000-0000FC000000}"/>
    <cellStyle name="20% - Accent4 10 2" xfId="254" xr:uid="{00000000-0005-0000-0000-0000FD000000}"/>
    <cellStyle name="20% - Accent4 10 2 2" xfId="255" xr:uid="{00000000-0005-0000-0000-0000FE000000}"/>
    <cellStyle name="20% - Accent4 10 3" xfId="256" xr:uid="{00000000-0005-0000-0000-0000FF000000}"/>
    <cellStyle name="20% - Accent4 11" xfId="257" xr:uid="{00000000-0005-0000-0000-000000010000}"/>
    <cellStyle name="20% - Accent4 11 2" xfId="258" xr:uid="{00000000-0005-0000-0000-000001010000}"/>
    <cellStyle name="20% - Accent4 11 2 2" xfId="259" xr:uid="{00000000-0005-0000-0000-000002010000}"/>
    <cellStyle name="20% - Accent4 11 3" xfId="260" xr:uid="{00000000-0005-0000-0000-000003010000}"/>
    <cellStyle name="20% - Accent4 12" xfId="261" xr:uid="{00000000-0005-0000-0000-000004010000}"/>
    <cellStyle name="20% - Accent4 12 2" xfId="262" xr:uid="{00000000-0005-0000-0000-000005010000}"/>
    <cellStyle name="20% - Accent4 12 2 2" xfId="263" xr:uid="{00000000-0005-0000-0000-000006010000}"/>
    <cellStyle name="20% - Accent4 12 3" xfId="264" xr:uid="{00000000-0005-0000-0000-000007010000}"/>
    <cellStyle name="20% - Accent4 13" xfId="265" xr:uid="{00000000-0005-0000-0000-000008010000}"/>
    <cellStyle name="20% - Accent4 13 2" xfId="266" xr:uid="{00000000-0005-0000-0000-000009010000}"/>
    <cellStyle name="20% - Accent4 13 2 2" xfId="267" xr:uid="{00000000-0005-0000-0000-00000A010000}"/>
    <cellStyle name="20% - Accent4 13 3" xfId="268" xr:uid="{00000000-0005-0000-0000-00000B010000}"/>
    <cellStyle name="20% - Accent4 14" xfId="269" xr:uid="{00000000-0005-0000-0000-00000C010000}"/>
    <cellStyle name="20% - Accent4 14 2" xfId="270" xr:uid="{00000000-0005-0000-0000-00000D010000}"/>
    <cellStyle name="20% - Accent4 14 2 2" xfId="271" xr:uid="{00000000-0005-0000-0000-00000E010000}"/>
    <cellStyle name="20% - Accent4 14 3" xfId="272" xr:uid="{00000000-0005-0000-0000-00000F010000}"/>
    <cellStyle name="20% - Accent4 15" xfId="273" xr:uid="{00000000-0005-0000-0000-000010010000}"/>
    <cellStyle name="20% - Accent4 15 2" xfId="274" xr:uid="{00000000-0005-0000-0000-000011010000}"/>
    <cellStyle name="20% - Accent4 15 2 2" xfId="275" xr:uid="{00000000-0005-0000-0000-000012010000}"/>
    <cellStyle name="20% - Accent4 15 3" xfId="276" xr:uid="{00000000-0005-0000-0000-000013010000}"/>
    <cellStyle name="20% - Accent4 16" xfId="277" xr:uid="{00000000-0005-0000-0000-000014010000}"/>
    <cellStyle name="20% - Accent4 16 2" xfId="278" xr:uid="{00000000-0005-0000-0000-000015010000}"/>
    <cellStyle name="20% - Accent4 16 2 2" xfId="279" xr:uid="{00000000-0005-0000-0000-000016010000}"/>
    <cellStyle name="20% - Accent4 16 3" xfId="280" xr:uid="{00000000-0005-0000-0000-000017010000}"/>
    <cellStyle name="20% - Accent4 17" xfId="281" xr:uid="{00000000-0005-0000-0000-000018010000}"/>
    <cellStyle name="20% - Accent4 17 2" xfId="282" xr:uid="{00000000-0005-0000-0000-000019010000}"/>
    <cellStyle name="20% - Accent4 18" xfId="283" xr:uid="{00000000-0005-0000-0000-00001A010000}"/>
    <cellStyle name="20% - Accent4 18 2" xfId="284" xr:uid="{00000000-0005-0000-0000-00001B010000}"/>
    <cellStyle name="20% - Accent4 19" xfId="285" xr:uid="{00000000-0005-0000-0000-00001C010000}"/>
    <cellStyle name="20% - Accent4 2" xfId="286" xr:uid="{00000000-0005-0000-0000-00001D010000}"/>
    <cellStyle name="20% - Accent4 2 2" xfId="287" xr:uid="{00000000-0005-0000-0000-00001E010000}"/>
    <cellStyle name="20% - Accent4 2 2 2" xfId="288" xr:uid="{00000000-0005-0000-0000-00001F010000}"/>
    <cellStyle name="20% - Accent4 2 3" xfId="289" xr:uid="{00000000-0005-0000-0000-000020010000}"/>
    <cellStyle name="20% - Accent4 20" xfId="290" xr:uid="{00000000-0005-0000-0000-000021010000}"/>
    <cellStyle name="20% - Accent4 21" xfId="291" xr:uid="{00000000-0005-0000-0000-000022010000}"/>
    <cellStyle name="20% - Accent4 22" xfId="292" xr:uid="{00000000-0005-0000-0000-000023010000}"/>
    <cellStyle name="20% - Accent4 23" xfId="293" xr:uid="{00000000-0005-0000-0000-000024010000}"/>
    <cellStyle name="20% - Accent4 24" xfId="294" xr:uid="{00000000-0005-0000-0000-000025010000}"/>
    <cellStyle name="20% - Accent4 25" xfId="295" xr:uid="{00000000-0005-0000-0000-000026010000}"/>
    <cellStyle name="20% - Accent4 26" xfId="296" xr:uid="{00000000-0005-0000-0000-000027010000}"/>
    <cellStyle name="20% - Accent4 27" xfId="297" xr:uid="{00000000-0005-0000-0000-000028010000}"/>
    <cellStyle name="20% - Accent4 28" xfId="298" xr:uid="{00000000-0005-0000-0000-000029010000}"/>
    <cellStyle name="20% - Accent4 29" xfId="299" xr:uid="{00000000-0005-0000-0000-00002A010000}"/>
    <cellStyle name="20% - Accent4 3" xfId="300" xr:uid="{00000000-0005-0000-0000-00002B010000}"/>
    <cellStyle name="20% - Accent4 3 2" xfId="301" xr:uid="{00000000-0005-0000-0000-00002C010000}"/>
    <cellStyle name="20% - Accent4 3 2 2" xfId="302" xr:uid="{00000000-0005-0000-0000-00002D010000}"/>
    <cellStyle name="20% - Accent4 3 3" xfId="303" xr:uid="{00000000-0005-0000-0000-00002E010000}"/>
    <cellStyle name="20% - Accent4 30" xfId="304" xr:uid="{00000000-0005-0000-0000-00002F010000}"/>
    <cellStyle name="20% - Accent4 31" xfId="305" xr:uid="{00000000-0005-0000-0000-000030010000}"/>
    <cellStyle name="20% - Accent4 32" xfId="306" xr:uid="{00000000-0005-0000-0000-000031010000}"/>
    <cellStyle name="20% - Accent4 33" xfId="307" xr:uid="{00000000-0005-0000-0000-000032010000}"/>
    <cellStyle name="20% - Accent4 34" xfId="308" xr:uid="{00000000-0005-0000-0000-000033010000}"/>
    <cellStyle name="20% - Accent4 35" xfId="309" xr:uid="{00000000-0005-0000-0000-000034010000}"/>
    <cellStyle name="20% - Accent4 36" xfId="310" xr:uid="{00000000-0005-0000-0000-000035010000}"/>
    <cellStyle name="20% - Accent4 37" xfId="311" xr:uid="{00000000-0005-0000-0000-000036010000}"/>
    <cellStyle name="20% - Accent4 38" xfId="312" xr:uid="{00000000-0005-0000-0000-000037010000}"/>
    <cellStyle name="20% - Accent4 4" xfId="313" xr:uid="{00000000-0005-0000-0000-000038010000}"/>
    <cellStyle name="20% - Accent4 4 2" xfId="314" xr:uid="{00000000-0005-0000-0000-000039010000}"/>
    <cellStyle name="20% - Accent4 4 2 2" xfId="315" xr:uid="{00000000-0005-0000-0000-00003A010000}"/>
    <cellStyle name="20% - Accent4 4 3" xfId="316" xr:uid="{00000000-0005-0000-0000-00003B010000}"/>
    <cellStyle name="20% - Accent4 5" xfId="317" xr:uid="{00000000-0005-0000-0000-00003C010000}"/>
    <cellStyle name="20% - Accent4 5 2" xfId="318" xr:uid="{00000000-0005-0000-0000-00003D010000}"/>
    <cellStyle name="20% - Accent4 5 2 2" xfId="319" xr:uid="{00000000-0005-0000-0000-00003E010000}"/>
    <cellStyle name="20% - Accent4 5 3" xfId="320" xr:uid="{00000000-0005-0000-0000-00003F010000}"/>
    <cellStyle name="20% - Accent4 6" xfId="321" xr:uid="{00000000-0005-0000-0000-000040010000}"/>
    <cellStyle name="20% - Accent4 6 2" xfId="322" xr:uid="{00000000-0005-0000-0000-000041010000}"/>
    <cellStyle name="20% - Accent4 6 2 2" xfId="323" xr:uid="{00000000-0005-0000-0000-000042010000}"/>
    <cellStyle name="20% - Accent4 6 3" xfId="324" xr:uid="{00000000-0005-0000-0000-000043010000}"/>
    <cellStyle name="20% - Accent4 7" xfId="325" xr:uid="{00000000-0005-0000-0000-000044010000}"/>
    <cellStyle name="20% - Accent4 7 2" xfId="326" xr:uid="{00000000-0005-0000-0000-000045010000}"/>
    <cellStyle name="20% - Accent4 7 2 2" xfId="327" xr:uid="{00000000-0005-0000-0000-000046010000}"/>
    <cellStyle name="20% - Accent4 7 3" xfId="328" xr:uid="{00000000-0005-0000-0000-000047010000}"/>
    <cellStyle name="20% - Accent4 8" xfId="329" xr:uid="{00000000-0005-0000-0000-000048010000}"/>
    <cellStyle name="20% - Accent4 8 2" xfId="330" xr:uid="{00000000-0005-0000-0000-000049010000}"/>
    <cellStyle name="20% - Accent4 8 2 2" xfId="331" xr:uid="{00000000-0005-0000-0000-00004A010000}"/>
    <cellStyle name="20% - Accent4 8 3" xfId="332" xr:uid="{00000000-0005-0000-0000-00004B010000}"/>
    <cellStyle name="20% - Accent4 9" xfId="333" xr:uid="{00000000-0005-0000-0000-00004C010000}"/>
    <cellStyle name="20% - Accent4 9 2" xfId="334" xr:uid="{00000000-0005-0000-0000-00004D010000}"/>
    <cellStyle name="20% - Accent4 9 2 2" xfId="335" xr:uid="{00000000-0005-0000-0000-00004E010000}"/>
    <cellStyle name="20% - Accent4 9 3" xfId="336" xr:uid="{00000000-0005-0000-0000-00004F010000}"/>
    <cellStyle name="20% - Accent5 10" xfId="337" xr:uid="{00000000-0005-0000-0000-000050010000}"/>
    <cellStyle name="20% - Accent5 10 2" xfId="338" xr:uid="{00000000-0005-0000-0000-000051010000}"/>
    <cellStyle name="20% - Accent5 10 2 2" xfId="339" xr:uid="{00000000-0005-0000-0000-000052010000}"/>
    <cellStyle name="20% - Accent5 10 3" xfId="340" xr:uid="{00000000-0005-0000-0000-000053010000}"/>
    <cellStyle name="20% - Accent5 11" xfId="341" xr:uid="{00000000-0005-0000-0000-000054010000}"/>
    <cellStyle name="20% - Accent5 11 2" xfId="342" xr:uid="{00000000-0005-0000-0000-000055010000}"/>
    <cellStyle name="20% - Accent5 11 2 2" xfId="343" xr:uid="{00000000-0005-0000-0000-000056010000}"/>
    <cellStyle name="20% - Accent5 11 3" xfId="344" xr:uid="{00000000-0005-0000-0000-000057010000}"/>
    <cellStyle name="20% - Accent5 12" xfId="345" xr:uid="{00000000-0005-0000-0000-000058010000}"/>
    <cellStyle name="20% - Accent5 12 2" xfId="346" xr:uid="{00000000-0005-0000-0000-000059010000}"/>
    <cellStyle name="20% - Accent5 12 2 2" xfId="347" xr:uid="{00000000-0005-0000-0000-00005A010000}"/>
    <cellStyle name="20% - Accent5 12 3" xfId="348" xr:uid="{00000000-0005-0000-0000-00005B010000}"/>
    <cellStyle name="20% - Accent5 13" xfId="349" xr:uid="{00000000-0005-0000-0000-00005C010000}"/>
    <cellStyle name="20% - Accent5 13 2" xfId="350" xr:uid="{00000000-0005-0000-0000-00005D010000}"/>
    <cellStyle name="20% - Accent5 13 2 2" xfId="351" xr:uid="{00000000-0005-0000-0000-00005E010000}"/>
    <cellStyle name="20% - Accent5 13 3" xfId="352" xr:uid="{00000000-0005-0000-0000-00005F010000}"/>
    <cellStyle name="20% - Accent5 14" xfId="353" xr:uid="{00000000-0005-0000-0000-000060010000}"/>
    <cellStyle name="20% - Accent5 14 2" xfId="354" xr:uid="{00000000-0005-0000-0000-000061010000}"/>
    <cellStyle name="20% - Accent5 14 2 2" xfId="355" xr:uid="{00000000-0005-0000-0000-000062010000}"/>
    <cellStyle name="20% - Accent5 14 3" xfId="356" xr:uid="{00000000-0005-0000-0000-000063010000}"/>
    <cellStyle name="20% - Accent5 15" xfId="357" xr:uid="{00000000-0005-0000-0000-000064010000}"/>
    <cellStyle name="20% - Accent5 15 2" xfId="358" xr:uid="{00000000-0005-0000-0000-000065010000}"/>
    <cellStyle name="20% - Accent5 15 2 2" xfId="359" xr:uid="{00000000-0005-0000-0000-000066010000}"/>
    <cellStyle name="20% - Accent5 15 3" xfId="360" xr:uid="{00000000-0005-0000-0000-000067010000}"/>
    <cellStyle name="20% - Accent5 16" xfId="361" xr:uid="{00000000-0005-0000-0000-000068010000}"/>
    <cellStyle name="20% - Accent5 16 2" xfId="362" xr:uid="{00000000-0005-0000-0000-000069010000}"/>
    <cellStyle name="20% - Accent5 16 2 2" xfId="363" xr:uid="{00000000-0005-0000-0000-00006A010000}"/>
    <cellStyle name="20% - Accent5 16 3" xfId="364" xr:uid="{00000000-0005-0000-0000-00006B010000}"/>
    <cellStyle name="20% - Accent5 17" xfId="365" xr:uid="{00000000-0005-0000-0000-00006C010000}"/>
    <cellStyle name="20% - Accent5 17 2" xfId="366" xr:uid="{00000000-0005-0000-0000-00006D010000}"/>
    <cellStyle name="20% - Accent5 18" xfId="367" xr:uid="{00000000-0005-0000-0000-00006E010000}"/>
    <cellStyle name="20% - Accent5 18 2" xfId="368" xr:uid="{00000000-0005-0000-0000-00006F010000}"/>
    <cellStyle name="20% - Accent5 19" xfId="369" xr:uid="{00000000-0005-0000-0000-000070010000}"/>
    <cellStyle name="20% - Accent5 2" xfId="370" xr:uid="{00000000-0005-0000-0000-000071010000}"/>
    <cellStyle name="20% - Accent5 2 2" xfId="371" xr:uid="{00000000-0005-0000-0000-000072010000}"/>
    <cellStyle name="20% - Accent5 2 2 2" xfId="372" xr:uid="{00000000-0005-0000-0000-000073010000}"/>
    <cellStyle name="20% - Accent5 2 3" xfId="373" xr:uid="{00000000-0005-0000-0000-000074010000}"/>
    <cellStyle name="20% - Accent5 20" xfId="374" xr:uid="{00000000-0005-0000-0000-000075010000}"/>
    <cellStyle name="20% - Accent5 21" xfId="375" xr:uid="{00000000-0005-0000-0000-000076010000}"/>
    <cellStyle name="20% - Accent5 22" xfId="376" xr:uid="{00000000-0005-0000-0000-000077010000}"/>
    <cellStyle name="20% - Accent5 23" xfId="377" xr:uid="{00000000-0005-0000-0000-000078010000}"/>
    <cellStyle name="20% - Accent5 24" xfId="378" xr:uid="{00000000-0005-0000-0000-000079010000}"/>
    <cellStyle name="20% - Accent5 25" xfId="379" xr:uid="{00000000-0005-0000-0000-00007A010000}"/>
    <cellStyle name="20% - Accent5 26" xfId="380" xr:uid="{00000000-0005-0000-0000-00007B010000}"/>
    <cellStyle name="20% - Accent5 27" xfId="381" xr:uid="{00000000-0005-0000-0000-00007C010000}"/>
    <cellStyle name="20% - Accent5 28" xfId="382" xr:uid="{00000000-0005-0000-0000-00007D010000}"/>
    <cellStyle name="20% - Accent5 29" xfId="383" xr:uid="{00000000-0005-0000-0000-00007E010000}"/>
    <cellStyle name="20% - Accent5 3" xfId="384" xr:uid="{00000000-0005-0000-0000-00007F010000}"/>
    <cellStyle name="20% - Accent5 3 2" xfId="385" xr:uid="{00000000-0005-0000-0000-000080010000}"/>
    <cellStyle name="20% - Accent5 3 2 2" xfId="386" xr:uid="{00000000-0005-0000-0000-000081010000}"/>
    <cellStyle name="20% - Accent5 3 3" xfId="387" xr:uid="{00000000-0005-0000-0000-000082010000}"/>
    <cellStyle name="20% - Accent5 30" xfId="388" xr:uid="{00000000-0005-0000-0000-000083010000}"/>
    <cellStyle name="20% - Accent5 31" xfId="389" xr:uid="{00000000-0005-0000-0000-000084010000}"/>
    <cellStyle name="20% - Accent5 32" xfId="390" xr:uid="{00000000-0005-0000-0000-000085010000}"/>
    <cellStyle name="20% - Accent5 33" xfId="391" xr:uid="{00000000-0005-0000-0000-000086010000}"/>
    <cellStyle name="20% - Accent5 34" xfId="392" xr:uid="{00000000-0005-0000-0000-000087010000}"/>
    <cellStyle name="20% - Accent5 35" xfId="393" xr:uid="{00000000-0005-0000-0000-000088010000}"/>
    <cellStyle name="20% - Accent5 36" xfId="394" xr:uid="{00000000-0005-0000-0000-000089010000}"/>
    <cellStyle name="20% - Accent5 37" xfId="395" xr:uid="{00000000-0005-0000-0000-00008A010000}"/>
    <cellStyle name="20% - Accent5 38" xfId="396" xr:uid="{00000000-0005-0000-0000-00008B010000}"/>
    <cellStyle name="20% - Accent5 4" xfId="397" xr:uid="{00000000-0005-0000-0000-00008C010000}"/>
    <cellStyle name="20% - Accent5 4 2" xfId="398" xr:uid="{00000000-0005-0000-0000-00008D010000}"/>
    <cellStyle name="20% - Accent5 4 2 2" xfId="399" xr:uid="{00000000-0005-0000-0000-00008E010000}"/>
    <cellStyle name="20% - Accent5 4 3" xfId="400" xr:uid="{00000000-0005-0000-0000-00008F010000}"/>
    <cellStyle name="20% - Accent5 5" xfId="401" xr:uid="{00000000-0005-0000-0000-000090010000}"/>
    <cellStyle name="20% - Accent5 5 2" xfId="402" xr:uid="{00000000-0005-0000-0000-000091010000}"/>
    <cellStyle name="20% - Accent5 5 2 2" xfId="403" xr:uid="{00000000-0005-0000-0000-000092010000}"/>
    <cellStyle name="20% - Accent5 5 3" xfId="404" xr:uid="{00000000-0005-0000-0000-000093010000}"/>
    <cellStyle name="20% - Accent5 6" xfId="405" xr:uid="{00000000-0005-0000-0000-000094010000}"/>
    <cellStyle name="20% - Accent5 6 2" xfId="406" xr:uid="{00000000-0005-0000-0000-000095010000}"/>
    <cellStyle name="20% - Accent5 6 2 2" xfId="407" xr:uid="{00000000-0005-0000-0000-000096010000}"/>
    <cellStyle name="20% - Accent5 6 3" xfId="408" xr:uid="{00000000-0005-0000-0000-000097010000}"/>
    <cellStyle name="20% - Accent5 7" xfId="409" xr:uid="{00000000-0005-0000-0000-000098010000}"/>
    <cellStyle name="20% - Accent5 7 2" xfId="410" xr:uid="{00000000-0005-0000-0000-000099010000}"/>
    <cellStyle name="20% - Accent5 7 2 2" xfId="411" xr:uid="{00000000-0005-0000-0000-00009A010000}"/>
    <cellStyle name="20% - Accent5 7 3" xfId="412" xr:uid="{00000000-0005-0000-0000-00009B010000}"/>
    <cellStyle name="20% - Accent5 8" xfId="413" xr:uid="{00000000-0005-0000-0000-00009C010000}"/>
    <cellStyle name="20% - Accent5 8 2" xfId="414" xr:uid="{00000000-0005-0000-0000-00009D010000}"/>
    <cellStyle name="20% - Accent5 8 2 2" xfId="415" xr:uid="{00000000-0005-0000-0000-00009E010000}"/>
    <cellStyle name="20% - Accent5 8 3" xfId="416" xr:uid="{00000000-0005-0000-0000-00009F010000}"/>
    <cellStyle name="20% - Accent5 9" xfId="417" xr:uid="{00000000-0005-0000-0000-0000A0010000}"/>
    <cellStyle name="20% - Accent5 9 2" xfId="418" xr:uid="{00000000-0005-0000-0000-0000A1010000}"/>
    <cellStyle name="20% - Accent5 9 2 2" xfId="419" xr:uid="{00000000-0005-0000-0000-0000A2010000}"/>
    <cellStyle name="20% - Accent5 9 3" xfId="420" xr:uid="{00000000-0005-0000-0000-0000A3010000}"/>
    <cellStyle name="20% - Accent6 10" xfId="421" xr:uid="{00000000-0005-0000-0000-0000A4010000}"/>
    <cellStyle name="20% - Accent6 10 2" xfId="422" xr:uid="{00000000-0005-0000-0000-0000A5010000}"/>
    <cellStyle name="20% - Accent6 10 2 2" xfId="423" xr:uid="{00000000-0005-0000-0000-0000A6010000}"/>
    <cellStyle name="20% - Accent6 10 3" xfId="424" xr:uid="{00000000-0005-0000-0000-0000A7010000}"/>
    <cellStyle name="20% - Accent6 11" xfId="425" xr:uid="{00000000-0005-0000-0000-0000A8010000}"/>
    <cellStyle name="20% - Accent6 11 2" xfId="426" xr:uid="{00000000-0005-0000-0000-0000A9010000}"/>
    <cellStyle name="20% - Accent6 11 2 2" xfId="427" xr:uid="{00000000-0005-0000-0000-0000AA010000}"/>
    <cellStyle name="20% - Accent6 11 3" xfId="428" xr:uid="{00000000-0005-0000-0000-0000AB010000}"/>
    <cellStyle name="20% - Accent6 12" xfId="429" xr:uid="{00000000-0005-0000-0000-0000AC010000}"/>
    <cellStyle name="20% - Accent6 12 2" xfId="430" xr:uid="{00000000-0005-0000-0000-0000AD010000}"/>
    <cellStyle name="20% - Accent6 12 2 2" xfId="431" xr:uid="{00000000-0005-0000-0000-0000AE010000}"/>
    <cellStyle name="20% - Accent6 12 3" xfId="432" xr:uid="{00000000-0005-0000-0000-0000AF010000}"/>
    <cellStyle name="20% - Accent6 13" xfId="433" xr:uid="{00000000-0005-0000-0000-0000B0010000}"/>
    <cellStyle name="20% - Accent6 13 2" xfId="434" xr:uid="{00000000-0005-0000-0000-0000B1010000}"/>
    <cellStyle name="20% - Accent6 13 2 2" xfId="435" xr:uid="{00000000-0005-0000-0000-0000B2010000}"/>
    <cellStyle name="20% - Accent6 13 3" xfId="436" xr:uid="{00000000-0005-0000-0000-0000B3010000}"/>
    <cellStyle name="20% - Accent6 14" xfId="437" xr:uid="{00000000-0005-0000-0000-0000B4010000}"/>
    <cellStyle name="20% - Accent6 14 2" xfId="438" xr:uid="{00000000-0005-0000-0000-0000B5010000}"/>
    <cellStyle name="20% - Accent6 14 2 2" xfId="439" xr:uid="{00000000-0005-0000-0000-0000B6010000}"/>
    <cellStyle name="20% - Accent6 14 3" xfId="440" xr:uid="{00000000-0005-0000-0000-0000B7010000}"/>
    <cellStyle name="20% - Accent6 15" xfId="441" xr:uid="{00000000-0005-0000-0000-0000B8010000}"/>
    <cellStyle name="20% - Accent6 15 2" xfId="442" xr:uid="{00000000-0005-0000-0000-0000B9010000}"/>
    <cellStyle name="20% - Accent6 15 2 2" xfId="443" xr:uid="{00000000-0005-0000-0000-0000BA010000}"/>
    <cellStyle name="20% - Accent6 15 3" xfId="444" xr:uid="{00000000-0005-0000-0000-0000BB010000}"/>
    <cellStyle name="20% - Accent6 16" xfId="445" xr:uid="{00000000-0005-0000-0000-0000BC010000}"/>
    <cellStyle name="20% - Accent6 16 2" xfId="446" xr:uid="{00000000-0005-0000-0000-0000BD010000}"/>
    <cellStyle name="20% - Accent6 16 2 2" xfId="447" xr:uid="{00000000-0005-0000-0000-0000BE010000}"/>
    <cellStyle name="20% - Accent6 16 3" xfId="448" xr:uid="{00000000-0005-0000-0000-0000BF010000}"/>
    <cellStyle name="20% - Accent6 17" xfId="449" xr:uid="{00000000-0005-0000-0000-0000C0010000}"/>
    <cellStyle name="20% - Accent6 17 2" xfId="450" xr:uid="{00000000-0005-0000-0000-0000C1010000}"/>
    <cellStyle name="20% - Accent6 18" xfId="451" xr:uid="{00000000-0005-0000-0000-0000C2010000}"/>
    <cellStyle name="20% - Accent6 18 2" xfId="452" xr:uid="{00000000-0005-0000-0000-0000C3010000}"/>
    <cellStyle name="20% - Accent6 19" xfId="453" xr:uid="{00000000-0005-0000-0000-0000C4010000}"/>
    <cellStyle name="20% - Accent6 2" xfId="454" xr:uid="{00000000-0005-0000-0000-0000C5010000}"/>
    <cellStyle name="20% - Accent6 2 2" xfId="455" xr:uid="{00000000-0005-0000-0000-0000C6010000}"/>
    <cellStyle name="20% - Accent6 2 2 2" xfId="456" xr:uid="{00000000-0005-0000-0000-0000C7010000}"/>
    <cellStyle name="20% - Accent6 2 3" xfId="457" xr:uid="{00000000-0005-0000-0000-0000C8010000}"/>
    <cellStyle name="20% - Accent6 20" xfId="458" xr:uid="{00000000-0005-0000-0000-0000C9010000}"/>
    <cellStyle name="20% - Accent6 21" xfId="459" xr:uid="{00000000-0005-0000-0000-0000CA010000}"/>
    <cellStyle name="20% - Accent6 22" xfId="460" xr:uid="{00000000-0005-0000-0000-0000CB010000}"/>
    <cellStyle name="20% - Accent6 23" xfId="461" xr:uid="{00000000-0005-0000-0000-0000CC010000}"/>
    <cellStyle name="20% - Accent6 24" xfId="462" xr:uid="{00000000-0005-0000-0000-0000CD010000}"/>
    <cellStyle name="20% - Accent6 25" xfId="463" xr:uid="{00000000-0005-0000-0000-0000CE010000}"/>
    <cellStyle name="20% - Accent6 26" xfId="464" xr:uid="{00000000-0005-0000-0000-0000CF010000}"/>
    <cellStyle name="20% - Accent6 27" xfId="465" xr:uid="{00000000-0005-0000-0000-0000D0010000}"/>
    <cellStyle name="20% - Accent6 28" xfId="466" xr:uid="{00000000-0005-0000-0000-0000D1010000}"/>
    <cellStyle name="20% - Accent6 29" xfId="467" xr:uid="{00000000-0005-0000-0000-0000D2010000}"/>
    <cellStyle name="20% - Accent6 3" xfId="468" xr:uid="{00000000-0005-0000-0000-0000D3010000}"/>
    <cellStyle name="20% - Accent6 3 2" xfId="469" xr:uid="{00000000-0005-0000-0000-0000D4010000}"/>
    <cellStyle name="20% - Accent6 3 2 2" xfId="470" xr:uid="{00000000-0005-0000-0000-0000D5010000}"/>
    <cellStyle name="20% - Accent6 3 3" xfId="471" xr:uid="{00000000-0005-0000-0000-0000D6010000}"/>
    <cellStyle name="20% - Accent6 30" xfId="472" xr:uid="{00000000-0005-0000-0000-0000D7010000}"/>
    <cellStyle name="20% - Accent6 31" xfId="473" xr:uid="{00000000-0005-0000-0000-0000D8010000}"/>
    <cellStyle name="20% - Accent6 32" xfId="474" xr:uid="{00000000-0005-0000-0000-0000D9010000}"/>
    <cellStyle name="20% - Accent6 33" xfId="475" xr:uid="{00000000-0005-0000-0000-0000DA010000}"/>
    <cellStyle name="20% - Accent6 34" xfId="476" xr:uid="{00000000-0005-0000-0000-0000DB010000}"/>
    <cellStyle name="20% - Accent6 35" xfId="477" xr:uid="{00000000-0005-0000-0000-0000DC010000}"/>
    <cellStyle name="20% - Accent6 36" xfId="478" xr:uid="{00000000-0005-0000-0000-0000DD010000}"/>
    <cellStyle name="20% - Accent6 37" xfId="479" xr:uid="{00000000-0005-0000-0000-0000DE010000}"/>
    <cellStyle name="20% - Accent6 38" xfId="480" xr:uid="{00000000-0005-0000-0000-0000DF010000}"/>
    <cellStyle name="20% - Accent6 4" xfId="481" xr:uid="{00000000-0005-0000-0000-0000E0010000}"/>
    <cellStyle name="20% - Accent6 4 2" xfId="482" xr:uid="{00000000-0005-0000-0000-0000E1010000}"/>
    <cellStyle name="20% - Accent6 4 2 2" xfId="483" xr:uid="{00000000-0005-0000-0000-0000E2010000}"/>
    <cellStyle name="20% - Accent6 4 3" xfId="484" xr:uid="{00000000-0005-0000-0000-0000E3010000}"/>
    <cellStyle name="20% - Accent6 5" xfId="485" xr:uid="{00000000-0005-0000-0000-0000E4010000}"/>
    <cellStyle name="20% - Accent6 5 2" xfId="486" xr:uid="{00000000-0005-0000-0000-0000E5010000}"/>
    <cellStyle name="20% - Accent6 5 2 2" xfId="487" xr:uid="{00000000-0005-0000-0000-0000E6010000}"/>
    <cellStyle name="20% - Accent6 5 3" xfId="488" xr:uid="{00000000-0005-0000-0000-0000E7010000}"/>
    <cellStyle name="20% - Accent6 6" xfId="489" xr:uid="{00000000-0005-0000-0000-0000E8010000}"/>
    <cellStyle name="20% - Accent6 6 2" xfId="490" xr:uid="{00000000-0005-0000-0000-0000E9010000}"/>
    <cellStyle name="20% - Accent6 6 2 2" xfId="491" xr:uid="{00000000-0005-0000-0000-0000EA010000}"/>
    <cellStyle name="20% - Accent6 6 3" xfId="492" xr:uid="{00000000-0005-0000-0000-0000EB010000}"/>
    <cellStyle name="20% - Accent6 7" xfId="493" xr:uid="{00000000-0005-0000-0000-0000EC010000}"/>
    <cellStyle name="20% - Accent6 7 2" xfId="494" xr:uid="{00000000-0005-0000-0000-0000ED010000}"/>
    <cellStyle name="20% - Accent6 7 2 2" xfId="495" xr:uid="{00000000-0005-0000-0000-0000EE010000}"/>
    <cellStyle name="20% - Accent6 7 3" xfId="496" xr:uid="{00000000-0005-0000-0000-0000EF010000}"/>
    <cellStyle name="20% - Accent6 8" xfId="497" xr:uid="{00000000-0005-0000-0000-0000F0010000}"/>
    <cellStyle name="20% - Accent6 8 2" xfId="498" xr:uid="{00000000-0005-0000-0000-0000F1010000}"/>
    <cellStyle name="20% - Accent6 8 2 2" xfId="499" xr:uid="{00000000-0005-0000-0000-0000F2010000}"/>
    <cellStyle name="20% - Accent6 8 3" xfId="500" xr:uid="{00000000-0005-0000-0000-0000F3010000}"/>
    <cellStyle name="20% - Accent6 9" xfId="501" xr:uid="{00000000-0005-0000-0000-0000F4010000}"/>
    <cellStyle name="20% - Accent6 9 2" xfId="502" xr:uid="{00000000-0005-0000-0000-0000F5010000}"/>
    <cellStyle name="20% - Accent6 9 2 2" xfId="503" xr:uid="{00000000-0005-0000-0000-0000F6010000}"/>
    <cellStyle name="20% - Accent6 9 3" xfId="504" xr:uid="{00000000-0005-0000-0000-0000F7010000}"/>
    <cellStyle name="40% - Accent1 10" xfId="505" xr:uid="{00000000-0005-0000-0000-0000F8010000}"/>
    <cellStyle name="40% - Accent1 10 2" xfId="506" xr:uid="{00000000-0005-0000-0000-0000F9010000}"/>
    <cellStyle name="40% - Accent1 10 2 2" xfId="507" xr:uid="{00000000-0005-0000-0000-0000FA010000}"/>
    <cellStyle name="40% - Accent1 10 3" xfId="508" xr:uid="{00000000-0005-0000-0000-0000FB010000}"/>
    <cellStyle name="40% - Accent1 11" xfId="509" xr:uid="{00000000-0005-0000-0000-0000FC010000}"/>
    <cellStyle name="40% - Accent1 11 2" xfId="510" xr:uid="{00000000-0005-0000-0000-0000FD010000}"/>
    <cellStyle name="40% - Accent1 11 2 2" xfId="511" xr:uid="{00000000-0005-0000-0000-0000FE010000}"/>
    <cellStyle name="40% - Accent1 11 3" xfId="512" xr:uid="{00000000-0005-0000-0000-0000FF010000}"/>
    <cellStyle name="40% - Accent1 12" xfId="513" xr:uid="{00000000-0005-0000-0000-000000020000}"/>
    <cellStyle name="40% - Accent1 12 2" xfId="514" xr:uid="{00000000-0005-0000-0000-000001020000}"/>
    <cellStyle name="40% - Accent1 12 2 2" xfId="515" xr:uid="{00000000-0005-0000-0000-000002020000}"/>
    <cellStyle name="40% - Accent1 12 3" xfId="516" xr:uid="{00000000-0005-0000-0000-000003020000}"/>
    <cellStyle name="40% - Accent1 13" xfId="517" xr:uid="{00000000-0005-0000-0000-000004020000}"/>
    <cellStyle name="40% - Accent1 13 2" xfId="518" xr:uid="{00000000-0005-0000-0000-000005020000}"/>
    <cellStyle name="40% - Accent1 13 2 2" xfId="519" xr:uid="{00000000-0005-0000-0000-000006020000}"/>
    <cellStyle name="40% - Accent1 13 3" xfId="520" xr:uid="{00000000-0005-0000-0000-000007020000}"/>
    <cellStyle name="40% - Accent1 14" xfId="521" xr:uid="{00000000-0005-0000-0000-000008020000}"/>
    <cellStyle name="40% - Accent1 14 2" xfId="522" xr:uid="{00000000-0005-0000-0000-000009020000}"/>
    <cellStyle name="40% - Accent1 14 2 2" xfId="523" xr:uid="{00000000-0005-0000-0000-00000A020000}"/>
    <cellStyle name="40% - Accent1 14 3" xfId="524" xr:uid="{00000000-0005-0000-0000-00000B020000}"/>
    <cellStyle name="40% - Accent1 15" xfId="525" xr:uid="{00000000-0005-0000-0000-00000C020000}"/>
    <cellStyle name="40% - Accent1 15 2" xfId="526" xr:uid="{00000000-0005-0000-0000-00000D020000}"/>
    <cellStyle name="40% - Accent1 15 2 2" xfId="527" xr:uid="{00000000-0005-0000-0000-00000E020000}"/>
    <cellStyle name="40% - Accent1 15 3" xfId="528" xr:uid="{00000000-0005-0000-0000-00000F020000}"/>
    <cellStyle name="40% - Accent1 16" xfId="529" xr:uid="{00000000-0005-0000-0000-000010020000}"/>
    <cellStyle name="40% - Accent1 16 2" xfId="530" xr:uid="{00000000-0005-0000-0000-000011020000}"/>
    <cellStyle name="40% - Accent1 16 2 2" xfId="531" xr:uid="{00000000-0005-0000-0000-000012020000}"/>
    <cellStyle name="40% - Accent1 16 3" xfId="532" xr:uid="{00000000-0005-0000-0000-000013020000}"/>
    <cellStyle name="40% - Accent1 17" xfId="533" xr:uid="{00000000-0005-0000-0000-000014020000}"/>
    <cellStyle name="40% - Accent1 17 2" xfId="534" xr:uid="{00000000-0005-0000-0000-000015020000}"/>
    <cellStyle name="40% - Accent1 18" xfId="535" xr:uid="{00000000-0005-0000-0000-000016020000}"/>
    <cellStyle name="40% - Accent1 18 2" xfId="536" xr:uid="{00000000-0005-0000-0000-000017020000}"/>
    <cellStyle name="40% - Accent1 19" xfId="537" xr:uid="{00000000-0005-0000-0000-000018020000}"/>
    <cellStyle name="40% - Accent1 2" xfId="538" xr:uid="{00000000-0005-0000-0000-000019020000}"/>
    <cellStyle name="40% - Accent1 2 2" xfId="539" xr:uid="{00000000-0005-0000-0000-00001A020000}"/>
    <cellStyle name="40% - Accent1 2 2 2" xfId="540" xr:uid="{00000000-0005-0000-0000-00001B020000}"/>
    <cellStyle name="40% - Accent1 2 3" xfId="541" xr:uid="{00000000-0005-0000-0000-00001C020000}"/>
    <cellStyle name="40% - Accent1 20" xfId="542" xr:uid="{00000000-0005-0000-0000-00001D020000}"/>
    <cellStyle name="40% - Accent1 21" xfId="543" xr:uid="{00000000-0005-0000-0000-00001E020000}"/>
    <cellStyle name="40% - Accent1 22" xfId="544" xr:uid="{00000000-0005-0000-0000-00001F020000}"/>
    <cellStyle name="40% - Accent1 23" xfId="545" xr:uid="{00000000-0005-0000-0000-000020020000}"/>
    <cellStyle name="40% - Accent1 24" xfId="546" xr:uid="{00000000-0005-0000-0000-000021020000}"/>
    <cellStyle name="40% - Accent1 25" xfId="547" xr:uid="{00000000-0005-0000-0000-000022020000}"/>
    <cellStyle name="40% - Accent1 26" xfId="548" xr:uid="{00000000-0005-0000-0000-000023020000}"/>
    <cellStyle name="40% - Accent1 27" xfId="549" xr:uid="{00000000-0005-0000-0000-000024020000}"/>
    <cellStyle name="40% - Accent1 28" xfId="550" xr:uid="{00000000-0005-0000-0000-000025020000}"/>
    <cellStyle name="40% - Accent1 29" xfId="551" xr:uid="{00000000-0005-0000-0000-000026020000}"/>
    <cellStyle name="40% - Accent1 3" xfId="552" xr:uid="{00000000-0005-0000-0000-000027020000}"/>
    <cellStyle name="40% - Accent1 3 2" xfId="553" xr:uid="{00000000-0005-0000-0000-000028020000}"/>
    <cellStyle name="40% - Accent1 3 2 2" xfId="554" xr:uid="{00000000-0005-0000-0000-000029020000}"/>
    <cellStyle name="40% - Accent1 3 3" xfId="555" xr:uid="{00000000-0005-0000-0000-00002A020000}"/>
    <cellStyle name="40% - Accent1 30" xfId="556" xr:uid="{00000000-0005-0000-0000-00002B020000}"/>
    <cellStyle name="40% - Accent1 31" xfId="557" xr:uid="{00000000-0005-0000-0000-00002C020000}"/>
    <cellStyle name="40% - Accent1 32" xfId="558" xr:uid="{00000000-0005-0000-0000-00002D020000}"/>
    <cellStyle name="40% - Accent1 33" xfId="559" xr:uid="{00000000-0005-0000-0000-00002E020000}"/>
    <cellStyle name="40% - Accent1 34" xfId="560" xr:uid="{00000000-0005-0000-0000-00002F020000}"/>
    <cellStyle name="40% - Accent1 35" xfId="561" xr:uid="{00000000-0005-0000-0000-000030020000}"/>
    <cellStyle name="40% - Accent1 36" xfId="562" xr:uid="{00000000-0005-0000-0000-000031020000}"/>
    <cellStyle name="40% - Accent1 37" xfId="563" xr:uid="{00000000-0005-0000-0000-000032020000}"/>
    <cellStyle name="40% - Accent1 38" xfId="564" xr:uid="{00000000-0005-0000-0000-000033020000}"/>
    <cellStyle name="40% - Accent1 4" xfId="565" xr:uid="{00000000-0005-0000-0000-000034020000}"/>
    <cellStyle name="40% - Accent1 4 2" xfId="566" xr:uid="{00000000-0005-0000-0000-000035020000}"/>
    <cellStyle name="40% - Accent1 4 2 2" xfId="567" xr:uid="{00000000-0005-0000-0000-000036020000}"/>
    <cellStyle name="40% - Accent1 4 3" xfId="568" xr:uid="{00000000-0005-0000-0000-000037020000}"/>
    <cellStyle name="40% - Accent1 5" xfId="569" xr:uid="{00000000-0005-0000-0000-000038020000}"/>
    <cellStyle name="40% - Accent1 5 2" xfId="570" xr:uid="{00000000-0005-0000-0000-000039020000}"/>
    <cellStyle name="40% - Accent1 5 2 2" xfId="571" xr:uid="{00000000-0005-0000-0000-00003A020000}"/>
    <cellStyle name="40% - Accent1 5 3" xfId="572" xr:uid="{00000000-0005-0000-0000-00003B020000}"/>
    <cellStyle name="40% - Accent1 6" xfId="573" xr:uid="{00000000-0005-0000-0000-00003C020000}"/>
    <cellStyle name="40% - Accent1 6 2" xfId="574" xr:uid="{00000000-0005-0000-0000-00003D020000}"/>
    <cellStyle name="40% - Accent1 6 2 2" xfId="575" xr:uid="{00000000-0005-0000-0000-00003E020000}"/>
    <cellStyle name="40% - Accent1 6 3" xfId="576" xr:uid="{00000000-0005-0000-0000-00003F020000}"/>
    <cellStyle name="40% - Accent1 7" xfId="577" xr:uid="{00000000-0005-0000-0000-000040020000}"/>
    <cellStyle name="40% - Accent1 7 2" xfId="578" xr:uid="{00000000-0005-0000-0000-000041020000}"/>
    <cellStyle name="40% - Accent1 7 2 2" xfId="579" xr:uid="{00000000-0005-0000-0000-000042020000}"/>
    <cellStyle name="40% - Accent1 7 3" xfId="580" xr:uid="{00000000-0005-0000-0000-000043020000}"/>
    <cellStyle name="40% - Accent1 8" xfId="581" xr:uid="{00000000-0005-0000-0000-000044020000}"/>
    <cellStyle name="40% - Accent1 8 2" xfId="582" xr:uid="{00000000-0005-0000-0000-000045020000}"/>
    <cellStyle name="40% - Accent1 8 2 2" xfId="583" xr:uid="{00000000-0005-0000-0000-000046020000}"/>
    <cellStyle name="40% - Accent1 8 3" xfId="584" xr:uid="{00000000-0005-0000-0000-000047020000}"/>
    <cellStyle name="40% - Accent1 9" xfId="585" xr:uid="{00000000-0005-0000-0000-000048020000}"/>
    <cellStyle name="40% - Accent1 9 2" xfId="586" xr:uid="{00000000-0005-0000-0000-000049020000}"/>
    <cellStyle name="40% - Accent1 9 2 2" xfId="587" xr:uid="{00000000-0005-0000-0000-00004A020000}"/>
    <cellStyle name="40% - Accent1 9 3" xfId="588" xr:uid="{00000000-0005-0000-0000-00004B020000}"/>
    <cellStyle name="40% - Accent2 10" xfId="589" xr:uid="{00000000-0005-0000-0000-00004C020000}"/>
    <cellStyle name="40% - Accent2 10 2" xfId="590" xr:uid="{00000000-0005-0000-0000-00004D020000}"/>
    <cellStyle name="40% - Accent2 10 2 2" xfId="591" xr:uid="{00000000-0005-0000-0000-00004E020000}"/>
    <cellStyle name="40% - Accent2 10 3" xfId="592" xr:uid="{00000000-0005-0000-0000-00004F020000}"/>
    <cellStyle name="40% - Accent2 11" xfId="593" xr:uid="{00000000-0005-0000-0000-000050020000}"/>
    <cellStyle name="40% - Accent2 11 2" xfId="594" xr:uid="{00000000-0005-0000-0000-000051020000}"/>
    <cellStyle name="40% - Accent2 11 2 2" xfId="595" xr:uid="{00000000-0005-0000-0000-000052020000}"/>
    <cellStyle name="40% - Accent2 11 3" xfId="596" xr:uid="{00000000-0005-0000-0000-000053020000}"/>
    <cellStyle name="40% - Accent2 12" xfId="597" xr:uid="{00000000-0005-0000-0000-000054020000}"/>
    <cellStyle name="40% - Accent2 12 2" xfId="598" xr:uid="{00000000-0005-0000-0000-000055020000}"/>
    <cellStyle name="40% - Accent2 12 2 2" xfId="599" xr:uid="{00000000-0005-0000-0000-000056020000}"/>
    <cellStyle name="40% - Accent2 12 3" xfId="600" xr:uid="{00000000-0005-0000-0000-000057020000}"/>
    <cellStyle name="40% - Accent2 13" xfId="601" xr:uid="{00000000-0005-0000-0000-000058020000}"/>
    <cellStyle name="40% - Accent2 13 2" xfId="602" xr:uid="{00000000-0005-0000-0000-000059020000}"/>
    <cellStyle name="40% - Accent2 13 2 2" xfId="603" xr:uid="{00000000-0005-0000-0000-00005A020000}"/>
    <cellStyle name="40% - Accent2 13 3" xfId="604" xr:uid="{00000000-0005-0000-0000-00005B020000}"/>
    <cellStyle name="40% - Accent2 14" xfId="605" xr:uid="{00000000-0005-0000-0000-00005C020000}"/>
    <cellStyle name="40% - Accent2 14 2" xfId="606" xr:uid="{00000000-0005-0000-0000-00005D020000}"/>
    <cellStyle name="40% - Accent2 14 2 2" xfId="607" xr:uid="{00000000-0005-0000-0000-00005E020000}"/>
    <cellStyle name="40% - Accent2 14 3" xfId="608" xr:uid="{00000000-0005-0000-0000-00005F020000}"/>
    <cellStyle name="40% - Accent2 15" xfId="609" xr:uid="{00000000-0005-0000-0000-000060020000}"/>
    <cellStyle name="40% - Accent2 15 2" xfId="610" xr:uid="{00000000-0005-0000-0000-000061020000}"/>
    <cellStyle name="40% - Accent2 15 2 2" xfId="611" xr:uid="{00000000-0005-0000-0000-000062020000}"/>
    <cellStyle name="40% - Accent2 15 3" xfId="612" xr:uid="{00000000-0005-0000-0000-000063020000}"/>
    <cellStyle name="40% - Accent2 16" xfId="613" xr:uid="{00000000-0005-0000-0000-000064020000}"/>
    <cellStyle name="40% - Accent2 16 2" xfId="614" xr:uid="{00000000-0005-0000-0000-000065020000}"/>
    <cellStyle name="40% - Accent2 16 2 2" xfId="615" xr:uid="{00000000-0005-0000-0000-000066020000}"/>
    <cellStyle name="40% - Accent2 16 3" xfId="616" xr:uid="{00000000-0005-0000-0000-000067020000}"/>
    <cellStyle name="40% - Accent2 17" xfId="617" xr:uid="{00000000-0005-0000-0000-000068020000}"/>
    <cellStyle name="40% - Accent2 17 2" xfId="618" xr:uid="{00000000-0005-0000-0000-000069020000}"/>
    <cellStyle name="40% - Accent2 18" xfId="619" xr:uid="{00000000-0005-0000-0000-00006A020000}"/>
    <cellStyle name="40% - Accent2 18 2" xfId="620" xr:uid="{00000000-0005-0000-0000-00006B020000}"/>
    <cellStyle name="40% - Accent2 19" xfId="621" xr:uid="{00000000-0005-0000-0000-00006C020000}"/>
    <cellStyle name="40% - Accent2 2" xfId="622" xr:uid="{00000000-0005-0000-0000-00006D020000}"/>
    <cellStyle name="40% - Accent2 2 2" xfId="623" xr:uid="{00000000-0005-0000-0000-00006E020000}"/>
    <cellStyle name="40% - Accent2 2 2 2" xfId="624" xr:uid="{00000000-0005-0000-0000-00006F020000}"/>
    <cellStyle name="40% - Accent2 2 3" xfId="625" xr:uid="{00000000-0005-0000-0000-000070020000}"/>
    <cellStyle name="40% - Accent2 20" xfId="626" xr:uid="{00000000-0005-0000-0000-000071020000}"/>
    <cellStyle name="40% - Accent2 21" xfId="627" xr:uid="{00000000-0005-0000-0000-000072020000}"/>
    <cellStyle name="40% - Accent2 22" xfId="628" xr:uid="{00000000-0005-0000-0000-000073020000}"/>
    <cellStyle name="40% - Accent2 23" xfId="629" xr:uid="{00000000-0005-0000-0000-000074020000}"/>
    <cellStyle name="40% - Accent2 24" xfId="630" xr:uid="{00000000-0005-0000-0000-000075020000}"/>
    <cellStyle name="40% - Accent2 25" xfId="631" xr:uid="{00000000-0005-0000-0000-000076020000}"/>
    <cellStyle name="40% - Accent2 26" xfId="632" xr:uid="{00000000-0005-0000-0000-000077020000}"/>
    <cellStyle name="40% - Accent2 27" xfId="633" xr:uid="{00000000-0005-0000-0000-000078020000}"/>
    <cellStyle name="40% - Accent2 28" xfId="634" xr:uid="{00000000-0005-0000-0000-000079020000}"/>
    <cellStyle name="40% - Accent2 29" xfId="635" xr:uid="{00000000-0005-0000-0000-00007A020000}"/>
    <cellStyle name="40% - Accent2 3" xfId="636" xr:uid="{00000000-0005-0000-0000-00007B020000}"/>
    <cellStyle name="40% - Accent2 3 2" xfId="637" xr:uid="{00000000-0005-0000-0000-00007C020000}"/>
    <cellStyle name="40% - Accent2 3 2 2" xfId="638" xr:uid="{00000000-0005-0000-0000-00007D020000}"/>
    <cellStyle name="40% - Accent2 3 3" xfId="639" xr:uid="{00000000-0005-0000-0000-00007E020000}"/>
    <cellStyle name="40% - Accent2 30" xfId="640" xr:uid="{00000000-0005-0000-0000-00007F020000}"/>
    <cellStyle name="40% - Accent2 31" xfId="641" xr:uid="{00000000-0005-0000-0000-000080020000}"/>
    <cellStyle name="40% - Accent2 32" xfId="642" xr:uid="{00000000-0005-0000-0000-000081020000}"/>
    <cellStyle name="40% - Accent2 33" xfId="643" xr:uid="{00000000-0005-0000-0000-000082020000}"/>
    <cellStyle name="40% - Accent2 34" xfId="644" xr:uid="{00000000-0005-0000-0000-000083020000}"/>
    <cellStyle name="40% - Accent2 35" xfId="645" xr:uid="{00000000-0005-0000-0000-000084020000}"/>
    <cellStyle name="40% - Accent2 36" xfId="646" xr:uid="{00000000-0005-0000-0000-000085020000}"/>
    <cellStyle name="40% - Accent2 37" xfId="647" xr:uid="{00000000-0005-0000-0000-000086020000}"/>
    <cellStyle name="40% - Accent2 38" xfId="648" xr:uid="{00000000-0005-0000-0000-000087020000}"/>
    <cellStyle name="40% - Accent2 4" xfId="649" xr:uid="{00000000-0005-0000-0000-000088020000}"/>
    <cellStyle name="40% - Accent2 4 2" xfId="650" xr:uid="{00000000-0005-0000-0000-000089020000}"/>
    <cellStyle name="40% - Accent2 4 2 2" xfId="651" xr:uid="{00000000-0005-0000-0000-00008A020000}"/>
    <cellStyle name="40% - Accent2 4 3" xfId="652" xr:uid="{00000000-0005-0000-0000-00008B020000}"/>
    <cellStyle name="40% - Accent2 5" xfId="653" xr:uid="{00000000-0005-0000-0000-00008C020000}"/>
    <cellStyle name="40% - Accent2 5 2" xfId="654" xr:uid="{00000000-0005-0000-0000-00008D020000}"/>
    <cellStyle name="40% - Accent2 5 2 2" xfId="655" xr:uid="{00000000-0005-0000-0000-00008E020000}"/>
    <cellStyle name="40% - Accent2 5 3" xfId="656" xr:uid="{00000000-0005-0000-0000-00008F020000}"/>
    <cellStyle name="40% - Accent2 6" xfId="657" xr:uid="{00000000-0005-0000-0000-000090020000}"/>
    <cellStyle name="40% - Accent2 6 2" xfId="658" xr:uid="{00000000-0005-0000-0000-000091020000}"/>
    <cellStyle name="40% - Accent2 6 2 2" xfId="659" xr:uid="{00000000-0005-0000-0000-000092020000}"/>
    <cellStyle name="40% - Accent2 6 3" xfId="660" xr:uid="{00000000-0005-0000-0000-000093020000}"/>
    <cellStyle name="40% - Accent2 7" xfId="661" xr:uid="{00000000-0005-0000-0000-000094020000}"/>
    <cellStyle name="40% - Accent2 7 2" xfId="662" xr:uid="{00000000-0005-0000-0000-000095020000}"/>
    <cellStyle name="40% - Accent2 7 2 2" xfId="663" xr:uid="{00000000-0005-0000-0000-000096020000}"/>
    <cellStyle name="40% - Accent2 7 3" xfId="664" xr:uid="{00000000-0005-0000-0000-000097020000}"/>
    <cellStyle name="40% - Accent2 8" xfId="665" xr:uid="{00000000-0005-0000-0000-000098020000}"/>
    <cellStyle name="40% - Accent2 8 2" xfId="666" xr:uid="{00000000-0005-0000-0000-000099020000}"/>
    <cellStyle name="40% - Accent2 8 2 2" xfId="667" xr:uid="{00000000-0005-0000-0000-00009A020000}"/>
    <cellStyle name="40% - Accent2 8 3" xfId="668" xr:uid="{00000000-0005-0000-0000-00009B020000}"/>
    <cellStyle name="40% - Accent2 9" xfId="669" xr:uid="{00000000-0005-0000-0000-00009C020000}"/>
    <cellStyle name="40% - Accent2 9 2" xfId="670" xr:uid="{00000000-0005-0000-0000-00009D020000}"/>
    <cellStyle name="40% - Accent2 9 2 2" xfId="671" xr:uid="{00000000-0005-0000-0000-00009E020000}"/>
    <cellStyle name="40% - Accent2 9 3" xfId="672" xr:uid="{00000000-0005-0000-0000-00009F020000}"/>
    <cellStyle name="40% - Accent3 10" xfId="673" xr:uid="{00000000-0005-0000-0000-0000A0020000}"/>
    <cellStyle name="40% - Accent3 10 2" xfId="674" xr:uid="{00000000-0005-0000-0000-0000A1020000}"/>
    <cellStyle name="40% - Accent3 10 2 2" xfId="675" xr:uid="{00000000-0005-0000-0000-0000A2020000}"/>
    <cellStyle name="40% - Accent3 10 3" xfId="676" xr:uid="{00000000-0005-0000-0000-0000A3020000}"/>
    <cellStyle name="40% - Accent3 11" xfId="677" xr:uid="{00000000-0005-0000-0000-0000A4020000}"/>
    <cellStyle name="40% - Accent3 11 2" xfId="678" xr:uid="{00000000-0005-0000-0000-0000A5020000}"/>
    <cellStyle name="40% - Accent3 11 2 2" xfId="679" xr:uid="{00000000-0005-0000-0000-0000A6020000}"/>
    <cellStyle name="40% - Accent3 11 3" xfId="680" xr:uid="{00000000-0005-0000-0000-0000A7020000}"/>
    <cellStyle name="40% - Accent3 12" xfId="681" xr:uid="{00000000-0005-0000-0000-0000A8020000}"/>
    <cellStyle name="40% - Accent3 12 2" xfId="682" xr:uid="{00000000-0005-0000-0000-0000A9020000}"/>
    <cellStyle name="40% - Accent3 12 2 2" xfId="683" xr:uid="{00000000-0005-0000-0000-0000AA020000}"/>
    <cellStyle name="40% - Accent3 12 3" xfId="684" xr:uid="{00000000-0005-0000-0000-0000AB020000}"/>
    <cellStyle name="40% - Accent3 13" xfId="685" xr:uid="{00000000-0005-0000-0000-0000AC020000}"/>
    <cellStyle name="40% - Accent3 13 2" xfId="686" xr:uid="{00000000-0005-0000-0000-0000AD020000}"/>
    <cellStyle name="40% - Accent3 13 2 2" xfId="687" xr:uid="{00000000-0005-0000-0000-0000AE020000}"/>
    <cellStyle name="40% - Accent3 13 3" xfId="688" xr:uid="{00000000-0005-0000-0000-0000AF020000}"/>
    <cellStyle name="40% - Accent3 14" xfId="689" xr:uid="{00000000-0005-0000-0000-0000B0020000}"/>
    <cellStyle name="40% - Accent3 14 2" xfId="690" xr:uid="{00000000-0005-0000-0000-0000B1020000}"/>
    <cellStyle name="40% - Accent3 14 2 2" xfId="691" xr:uid="{00000000-0005-0000-0000-0000B2020000}"/>
    <cellStyle name="40% - Accent3 14 3" xfId="692" xr:uid="{00000000-0005-0000-0000-0000B3020000}"/>
    <cellStyle name="40% - Accent3 15" xfId="693" xr:uid="{00000000-0005-0000-0000-0000B4020000}"/>
    <cellStyle name="40% - Accent3 15 2" xfId="694" xr:uid="{00000000-0005-0000-0000-0000B5020000}"/>
    <cellStyle name="40% - Accent3 15 2 2" xfId="695" xr:uid="{00000000-0005-0000-0000-0000B6020000}"/>
    <cellStyle name="40% - Accent3 15 3" xfId="696" xr:uid="{00000000-0005-0000-0000-0000B7020000}"/>
    <cellStyle name="40% - Accent3 16" xfId="697" xr:uid="{00000000-0005-0000-0000-0000B8020000}"/>
    <cellStyle name="40% - Accent3 16 2" xfId="698" xr:uid="{00000000-0005-0000-0000-0000B9020000}"/>
    <cellStyle name="40% - Accent3 16 2 2" xfId="699" xr:uid="{00000000-0005-0000-0000-0000BA020000}"/>
    <cellStyle name="40% - Accent3 16 3" xfId="700" xr:uid="{00000000-0005-0000-0000-0000BB020000}"/>
    <cellStyle name="40% - Accent3 17" xfId="701" xr:uid="{00000000-0005-0000-0000-0000BC020000}"/>
    <cellStyle name="40% - Accent3 17 2" xfId="702" xr:uid="{00000000-0005-0000-0000-0000BD020000}"/>
    <cellStyle name="40% - Accent3 18" xfId="703" xr:uid="{00000000-0005-0000-0000-0000BE020000}"/>
    <cellStyle name="40% - Accent3 18 2" xfId="704" xr:uid="{00000000-0005-0000-0000-0000BF020000}"/>
    <cellStyle name="40% - Accent3 19" xfId="705" xr:uid="{00000000-0005-0000-0000-0000C0020000}"/>
    <cellStyle name="40% - Accent3 2" xfId="706" xr:uid="{00000000-0005-0000-0000-0000C1020000}"/>
    <cellStyle name="40% - Accent3 2 2" xfId="707" xr:uid="{00000000-0005-0000-0000-0000C2020000}"/>
    <cellStyle name="40% - Accent3 2 2 2" xfId="708" xr:uid="{00000000-0005-0000-0000-0000C3020000}"/>
    <cellStyle name="40% - Accent3 2 3" xfId="709" xr:uid="{00000000-0005-0000-0000-0000C4020000}"/>
    <cellStyle name="40% - Accent3 20" xfId="710" xr:uid="{00000000-0005-0000-0000-0000C5020000}"/>
    <cellStyle name="40% - Accent3 21" xfId="711" xr:uid="{00000000-0005-0000-0000-0000C6020000}"/>
    <cellStyle name="40% - Accent3 22" xfId="712" xr:uid="{00000000-0005-0000-0000-0000C7020000}"/>
    <cellStyle name="40% - Accent3 23" xfId="713" xr:uid="{00000000-0005-0000-0000-0000C8020000}"/>
    <cellStyle name="40% - Accent3 24" xfId="714" xr:uid="{00000000-0005-0000-0000-0000C9020000}"/>
    <cellStyle name="40% - Accent3 25" xfId="715" xr:uid="{00000000-0005-0000-0000-0000CA020000}"/>
    <cellStyle name="40% - Accent3 26" xfId="716" xr:uid="{00000000-0005-0000-0000-0000CB020000}"/>
    <cellStyle name="40% - Accent3 27" xfId="717" xr:uid="{00000000-0005-0000-0000-0000CC020000}"/>
    <cellStyle name="40% - Accent3 28" xfId="718" xr:uid="{00000000-0005-0000-0000-0000CD020000}"/>
    <cellStyle name="40% - Accent3 29" xfId="719" xr:uid="{00000000-0005-0000-0000-0000CE020000}"/>
    <cellStyle name="40% - Accent3 3" xfId="720" xr:uid="{00000000-0005-0000-0000-0000CF020000}"/>
    <cellStyle name="40% - Accent3 3 2" xfId="721" xr:uid="{00000000-0005-0000-0000-0000D0020000}"/>
    <cellStyle name="40% - Accent3 3 2 2" xfId="722" xr:uid="{00000000-0005-0000-0000-0000D1020000}"/>
    <cellStyle name="40% - Accent3 3 3" xfId="723" xr:uid="{00000000-0005-0000-0000-0000D2020000}"/>
    <cellStyle name="40% - Accent3 30" xfId="724" xr:uid="{00000000-0005-0000-0000-0000D3020000}"/>
    <cellStyle name="40% - Accent3 31" xfId="725" xr:uid="{00000000-0005-0000-0000-0000D4020000}"/>
    <cellStyle name="40% - Accent3 32" xfId="726" xr:uid="{00000000-0005-0000-0000-0000D5020000}"/>
    <cellStyle name="40% - Accent3 33" xfId="727" xr:uid="{00000000-0005-0000-0000-0000D6020000}"/>
    <cellStyle name="40% - Accent3 34" xfId="728" xr:uid="{00000000-0005-0000-0000-0000D7020000}"/>
    <cellStyle name="40% - Accent3 35" xfId="729" xr:uid="{00000000-0005-0000-0000-0000D8020000}"/>
    <cellStyle name="40% - Accent3 36" xfId="730" xr:uid="{00000000-0005-0000-0000-0000D9020000}"/>
    <cellStyle name="40% - Accent3 37" xfId="731" xr:uid="{00000000-0005-0000-0000-0000DA020000}"/>
    <cellStyle name="40% - Accent3 38" xfId="732" xr:uid="{00000000-0005-0000-0000-0000DB020000}"/>
    <cellStyle name="40% - Accent3 4" xfId="733" xr:uid="{00000000-0005-0000-0000-0000DC020000}"/>
    <cellStyle name="40% - Accent3 4 2" xfId="734" xr:uid="{00000000-0005-0000-0000-0000DD020000}"/>
    <cellStyle name="40% - Accent3 4 2 2" xfId="735" xr:uid="{00000000-0005-0000-0000-0000DE020000}"/>
    <cellStyle name="40% - Accent3 4 3" xfId="736" xr:uid="{00000000-0005-0000-0000-0000DF020000}"/>
    <cellStyle name="40% - Accent3 5" xfId="737" xr:uid="{00000000-0005-0000-0000-0000E0020000}"/>
    <cellStyle name="40% - Accent3 5 2" xfId="738" xr:uid="{00000000-0005-0000-0000-0000E1020000}"/>
    <cellStyle name="40% - Accent3 5 2 2" xfId="739" xr:uid="{00000000-0005-0000-0000-0000E2020000}"/>
    <cellStyle name="40% - Accent3 5 3" xfId="740" xr:uid="{00000000-0005-0000-0000-0000E3020000}"/>
    <cellStyle name="40% - Accent3 6" xfId="741" xr:uid="{00000000-0005-0000-0000-0000E4020000}"/>
    <cellStyle name="40% - Accent3 6 2" xfId="742" xr:uid="{00000000-0005-0000-0000-0000E5020000}"/>
    <cellStyle name="40% - Accent3 6 2 2" xfId="743" xr:uid="{00000000-0005-0000-0000-0000E6020000}"/>
    <cellStyle name="40% - Accent3 6 3" xfId="744" xr:uid="{00000000-0005-0000-0000-0000E7020000}"/>
    <cellStyle name="40% - Accent3 7" xfId="745" xr:uid="{00000000-0005-0000-0000-0000E8020000}"/>
    <cellStyle name="40% - Accent3 7 2" xfId="746" xr:uid="{00000000-0005-0000-0000-0000E9020000}"/>
    <cellStyle name="40% - Accent3 7 2 2" xfId="747" xr:uid="{00000000-0005-0000-0000-0000EA020000}"/>
    <cellStyle name="40% - Accent3 7 3" xfId="748" xr:uid="{00000000-0005-0000-0000-0000EB020000}"/>
    <cellStyle name="40% - Accent3 8" xfId="749" xr:uid="{00000000-0005-0000-0000-0000EC020000}"/>
    <cellStyle name="40% - Accent3 8 2" xfId="750" xr:uid="{00000000-0005-0000-0000-0000ED020000}"/>
    <cellStyle name="40% - Accent3 8 2 2" xfId="751" xr:uid="{00000000-0005-0000-0000-0000EE020000}"/>
    <cellStyle name="40% - Accent3 8 3" xfId="752" xr:uid="{00000000-0005-0000-0000-0000EF020000}"/>
    <cellStyle name="40% - Accent3 9" xfId="753" xr:uid="{00000000-0005-0000-0000-0000F0020000}"/>
    <cellStyle name="40% - Accent3 9 2" xfId="754" xr:uid="{00000000-0005-0000-0000-0000F1020000}"/>
    <cellStyle name="40% - Accent3 9 2 2" xfId="755" xr:uid="{00000000-0005-0000-0000-0000F2020000}"/>
    <cellStyle name="40% - Accent3 9 3" xfId="756" xr:uid="{00000000-0005-0000-0000-0000F3020000}"/>
    <cellStyle name="40% - Accent4 10" xfId="757" xr:uid="{00000000-0005-0000-0000-0000F4020000}"/>
    <cellStyle name="40% - Accent4 10 2" xfId="758" xr:uid="{00000000-0005-0000-0000-0000F5020000}"/>
    <cellStyle name="40% - Accent4 10 2 2" xfId="759" xr:uid="{00000000-0005-0000-0000-0000F6020000}"/>
    <cellStyle name="40% - Accent4 10 3" xfId="760" xr:uid="{00000000-0005-0000-0000-0000F7020000}"/>
    <cellStyle name="40% - Accent4 11" xfId="761" xr:uid="{00000000-0005-0000-0000-0000F8020000}"/>
    <cellStyle name="40% - Accent4 11 2" xfId="762" xr:uid="{00000000-0005-0000-0000-0000F9020000}"/>
    <cellStyle name="40% - Accent4 11 2 2" xfId="763" xr:uid="{00000000-0005-0000-0000-0000FA020000}"/>
    <cellStyle name="40% - Accent4 11 3" xfId="764" xr:uid="{00000000-0005-0000-0000-0000FB020000}"/>
    <cellStyle name="40% - Accent4 12" xfId="765" xr:uid="{00000000-0005-0000-0000-0000FC020000}"/>
    <cellStyle name="40% - Accent4 12 2" xfId="766" xr:uid="{00000000-0005-0000-0000-0000FD020000}"/>
    <cellStyle name="40% - Accent4 12 2 2" xfId="767" xr:uid="{00000000-0005-0000-0000-0000FE020000}"/>
    <cellStyle name="40% - Accent4 12 3" xfId="768" xr:uid="{00000000-0005-0000-0000-0000FF020000}"/>
    <cellStyle name="40% - Accent4 13" xfId="769" xr:uid="{00000000-0005-0000-0000-000000030000}"/>
    <cellStyle name="40% - Accent4 13 2" xfId="770" xr:uid="{00000000-0005-0000-0000-000001030000}"/>
    <cellStyle name="40% - Accent4 13 2 2" xfId="771" xr:uid="{00000000-0005-0000-0000-000002030000}"/>
    <cellStyle name="40% - Accent4 13 3" xfId="772" xr:uid="{00000000-0005-0000-0000-000003030000}"/>
    <cellStyle name="40% - Accent4 14" xfId="773" xr:uid="{00000000-0005-0000-0000-000004030000}"/>
    <cellStyle name="40% - Accent4 14 2" xfId="774" xr:uid="{00000000-0005-0000-0000-000005030000}"/>
    <cellStyle name="40% - Accent4 14 2 2" xfId="775" xr:uid="{00000000-0005-0000-0000-000006030000}"/>
    <cellStyle name="40% - Accent4 14 3" xfId="776" xr:uid="{00000000-0005-0000-0000-000007030000}"/>
    <cellStyle name="40% - Accent4 15" xfId="777" xr:uid="{00000000-0005-0000-0000-000008030000}"/>
    <cellStyle name="40% - Accent4 15 2" xfId="778" xr:uid="{00000000-0005-0000-0000-000009030000}"/>
    <cellStyle name="40% - Accent4 15 2 2" xfId="779" xr:uid="{00000000-0005-0000-0000-00000A030000}"/>
    <cellStyle name="40% - Accent4 15 3" xfId="780" xr:uid="{00000000-0005-0000-0000-00000B030000}"/>
    <cellStyle name="40% - Accent4 16" xfId="781" xr:uid="{00000000-0005-0000-0000-00000C030000}"/>
    <cellStyle name="40% - Accent4 16 2" xfId="782" xr:uid="{00000000-0005-0000-0000-00000D030000}"/>
    <cellStyle name="40% - Accent4 16 2 2" xfId="783" xr:uid="{00000000-0005-0000-0000-00000E030000}"/>
    <cellStyle name="40% - Accent4 16 3" xfId="784" xr:uid="{00000000-0005-0000-0000-00000F030000}"/>
    <cellStyle name="40% - Accent4 17" xfId="785" xr:uid="{00000000-0005-0000-0000-000010030000}"/>
    <cellStyle name="40% - Accent4 17 2" xfId="786" xr:uid="{00000000-0005-0000-0000-000011030000}"/>
    <cellStyle name="40% - Accent4 18" xfId="787" xr:uid="{00000000-0005-0000-0000-000012030000}"/>
    <cellStyle name="40% - Accent4 18 2" xfId="788" xr:uid="{00000000-0005-0000-0000-000013030000}"/>
    <cellStyle name="40% - Accent4 19" xfId="789" xr:uid="{00000000-0005-0000-0000-000014030000}"/>
    <cellStyle name="40% - Accent4 2" xfId="790" xr:uid="{00000000-0005-0000-0000-000015030000}"/>
    <cellStyle name="40% - Accent4 2 2" xfId="791" xr:uid="{00000000-0005-0000-0000-000016030000}"/>
    <cellStyle name="40% - Accent4 2 2 2" xfId="792" xr:uid="{00000000-0005-0000-0000-000017030000}"/>
    <cellStyle name="40% - Accent4 2 3" xfId="793" xr:uid="{00000000-0005-0000-0000-000018030000}"/>
    <cellStyle name="40% - Accent4 20" xfId="794" xr:uid="{00000000-0005-0000-0000-000019030000}"/>
    <cellStyle name="40% - Accent4 21" xfId="795" xr:uid="{00000000-0005-0000-0000-00001A030000}"/>
    <cellStyle name="40% - Accent4 22" xfId="796" xr:uid="{00000000-0005-0000-0000-00001B030000}"/>
    <cellStyle name="40% - Accent4 23" xfId="797" xr:uid="{00000000-0005-0000-0000-00001C030000}"/>
    <cellStyle name="40% - Accent4 24" xfId="798" xr:uid="{00000000-0005-0000-0000-00001D030000}"/>
    <cellStyle name="40% - Accent4 25" xfId="799" xr:uid="{00000000-0005-0000-0000-00001E030000}"/>
    <cellStyle name="40% - Accent4 26" xfId="800" xr:uid="{00000000-0005-0000-0000-00001F030000}"/>
    <cellStyle name="40% - Accent4 27" xfId="801" xr:uid="{00000000-0005-0000-0000-000020030000}"/>
    <cellStyle name="40% - Accent4 28" xfId="802" xr:uid="{00000000-0005-0000-0000-000021030000}"/>
    <cellStyle name="40% - Accent4 29" xfId="803" xr:uid="{00000000-0005-0000-0000-000022030000}"/>
    <cellStyle name="40% - Accent4 3" xfId="804" xr:uid="{00000000-0005-0000-0000-000023030000}"/>
    <cellStyle name="40% - Accent4 3 2" xfId="805" xr:uid="{00000000-0005-0000-0000-000024030000}"/>
    <cellStyle name="40% - Accent4 3 2 2" xfId="806" xr:uid="{00000000-0005-0000-0000-000025030000}"/>
    <cellStyle name="40% - Accent4 3 3" xfId="807" xr:uid="{00000000-0005-0000-0000-000026030000}"/>
    <cellStyle name="40% - Accent4 30" xfId="808" xr:uid="{00000000-0005-0000-0000-000027030000}"/>
    <cellStyle name="40% - Accent4 31" xfId="809" xr:uid="{00000000-0005-0000-0000-000028030000}"/>
    <cellStyle name="40% - Accent4 32" xfId="810" xr:uid="{00000000-0005-0000-0000-000029030000}"/>
    <cellStyle name="40% - Accent4 33" xfId="811" xr:uid="{00000000-0005-0000-0000-00002A030000}"/>
    <cellStyle name="40% - Accent4 34" xfId="812" xr:uid="{00000000-0005-0000-0000-00002B030000}"/>
    <cellStyle name="40% - Accent4 35" xfId="813" xr:uid="{00000000-0005-0000-0000-00002C030000}"/>
    <cellStyle name="40% - Accent4 36" xfId="814" xr:uid="{00000000-0005-0000-0000-00002D030000}"/>
    <cellStyle name="40% - Accent4 37" xfId="815" xr:uid="{00000000-0005-0000-0000-00002E030000}"/>
    <cellStyle name="40% - Accent4 38" xfId="816" xr:uid="{00000000-0005-0000-0000-00002F030000}"/>
    <cellStyle name="40% - Accent4 4" xfId="817" xr:uid="{00000000-0005-0000-0000-000030030000}"/>
    <cellStyle name="40% - Accent4 4 2" xfId="818" xr:uid="{00000000-0005-0000-0000-000031030000}"/>
    <cellStyle name="40% - Accent4 4 2 2" xfId="819" xr:uid="{00000000-0005-0000-0000-000032030000}"/>
    <cellStyle name="40% - Accent4 4 3" xfId="820" xr:uid="{00000000-0005-0000-0000-000033030000}"/>
    <cellStyle name="40% - Accent4 5" xfId="821" xr:uid="{00000000-0005-0000-0000-000034030000}"/>
    <cellStyle name="40% - Accent4 5 2" xfId="822" xr:uid="{00000000-0005-0000-0000-000035030000}"/>
    <cellStyle name="40% - Accent4 5 2 2" xfId="823" xr:uid="{00000000-0005-0000-0000-000036030000}"/>
    <cellStyle name="40% - Accent4 5 3" xfId="824" xr:uid="{00000000-0005-0000-0000-000037030000}"/>
    <cellStyle name="40% - Accent4 6" xfId="825" xr:uid="{00000000-0005-0000-0000-000038030000}"/>
    <cellStyle name="40% - Accent4 6 2" xfId="826" xr:uid="{00000000-0005-0000-0000-000039030000}"/>
    <cellStyle name="40% - Accent4 6 2 2" xfId="827" xr:uid="{00000000-0005-0000-0000-00003A030000}"/>
    <cellStyle name="40% - Accent4 6 3" xfId="828" xr:uid="{00000000-0005-0000-0000-00003B030000}"/>
    <cellStyle name="40% - Accent4 7" xfId="829" xr:uid="{00000000-0005-0000-0000-00003C030000}"/>
    <cellStyle name="40% - Accent4 7 2" xfId="830" xr:uid="{00000000-0005-0000-0000-00003D030000}"/>
    <cellStyle name="40% - Accent4 7 2 2" xfId="831" xr:uid="{00000000-0005-0000-0000-00003E030000}"/>
    <cellStyle name="40% - Accent4 7 3" xfId="832" xr:uid="{00000000-0005-0000-0000-00003F030000}"/>
    <cellStyle name="40% - Accent4 8" xfId="833" xr:uid="{00000000-0005-0000-0000-000040030000}"/>
    <cellStyle name="40% - Accent4 8 2" xfId="834" xr:uid="{00000000-0005-0000-0000-000041030000}"/>
    <cellStyle name="40% - Accent4 8 2 2" xfId="835" xr:uid="{00000000-0005-0000-0000-000042030000}"/>
    <cellStyle name="40% - Accent4 8 3" xfId="836" xr:uid="{00000000-0005-0000-0000-000043030000}"/>
    <cellStyle name="40% - Accent4 9" xfId="837" xr:uid="{00000000-0005-0000-0000-000044030000}"/>
    <cellStyle name="40% - Accent4 9 2" xfId="838" xr:uid="{00000000-0005-0000-0000-000045030000}"/>
    <cellStyle name="40% - Accent4 9 2 2" xfId="839" xr:uid="{00000000-0005-0000-0000-000046030000}"/>
    <cellStyle name="40% - Accent4 9 3" xfId="840" xr:uid="{00000000-0005-0000-0000-000047030000}"/>
    <cellStyle name="40% - Accent5 10" xfId="841" xr:uid="{00000000-0005-0000-0000-000048030000}"/>
    <cellStyle name="40% - Accent5 10 2" xfId="842" xr:uid="{00000000-0005-0000-0000-000049030000}"/>
    <cellStyle name="40% - Accent5 10 2 2" xfId="843" xr:uid="{00000000-0005-0000-0000-00004A030000}"/>
    <cellStyle name="40% - Accent5 10 3" xfId="844" xr:uid="{00000000-0005-0000-0000-00004B030000}"/>
    <cellStyle name="40% - Accent5 11" xfId="845" xr:uid="{00000000-0005-0000-0000-00004C030000}"/>
    <cellStyle name="40% - Accent5 11 2" xfId="846" xr:uid="{00000000-0005-0000-0000-00004D030000}"/>
    <cellStyle name="40% - Accent5 11 2 2" xfId="847" xr:uid="{00000000-0005-0000-0000-00004E030000}"/>
    <cellStyle name="40% - Accent5 11 3" xfId="848" xr:uid="{00000000-0005-0000-0000-00004F030000}"/>
    <cellStyle name="40% - Accent5 12" xfId="849" xr:uid="{00000000-0005-0000-0000-000050030000}"/>
    <cellStyle name="40% - Accent5 12 2" xfId="850" xr:uid="{00000000-0005-0000-0000-000051030000}"/>
    <cellStyle name="40% - Accent5 12 2 2" xfId="851" xr:uid="{00000000-0005-0000-0000-000052030000}"/>
    <cellStyle name="40% - Accent5 12 3" xfId="852" xr:uid="{00000000-0005-0000-0000-000053030000}"/>
    <cellStyle name="40% - Accent5 13" xfId="853" xr:uid="{00000000-0005-0000-0000-000054030000}"/>
    <cellStyle name="40% - Accent5 13 2" xfId="854" xr:uid="{00000000-0005-0000-0000-000055030000}"/>
    <cellStyle name="40% - Accent5 13 2 2" xfId="855" xr:uid="{00000000-0005-0000-0000-000056030000}"/>
    <cellStyle name="40% - Accent5 13 3" xfId="856" xr:uid="{00000000-0005-0000-0000-000057030000}"/>
    <cellStyle name="40% - Accent5 14" xfId="857" xr:uid="{00000000-0005-0000-0000-000058030000}"/>
    <cellStyle name="40% - Accent5 14 2" xfId="858" xr:uid="{00000000-0005-0000-0000-000059030000}"/>
    <cellStyle name="40% - Accent5 14 2 2" xfId="859" xr:uid="{00000000-0005-0000-0000-00005A030000}"/>
    <cellStyle name="40% - Accent5 14 3" xfId="860" xr:uid="{00000000-0005-0000-0000-00005B030000}"/>
    <cellStyle name="40% - Accent5 15" xfId="861" xr:uid="{00000000-0005-0000-0000-00005C030000}"/>
    <cellStyle name="40% - Accent5 15 2" xfId="862" xr:uid="{00000000-0005-0000-0000-00005D030000}"/>
    <cellStyle name="40% - Accent5 15 2 2" xfId="863" xr:uid="{00000000-0005-0000-0000-00005E030000}"/>
    <cellStyle name="40% - Accent5 15 3" xfId="864" xr:uid="{00000000-0005-0000-0000-00005F030000}"/>
    <cellStyle name="40% - Accent5 16" xfId="865" xr:uid="{00000000-0005-0000-0000-000060030000}"/>
    <cellStyle name="40% - Accent5 16 2" xfId="866" xr:uid="{00000000-0005-0000-0000-000061030000}"/>
    <cellStyle name="40% - Accent5 16 2 2" xfId="867" xr:uid="{00000000-0005-0000-0000-000062030000}"/>
    <cellStyle name="40% - Accent5 16 3" xfId="868" xr:uid="{00000000-0005-0000-0000-000063030000}"/>
    <cellStyle name="40% - Accent5 17" xfId="869" xr:uid="{00000000-0005-0000-0000-000064030000}"/>
    <cellStyle name="40% - Accent5 17 2" xfId="870" xr:uid="{00000000-0005-0000-0000-000065030000}"/>
    <cellStyle name="40% - Accent5 18" xfId="871" xr:uid="{00000000-0005-0000-0000-000066030000}"/>
    <cellStyle name="40% - Accent5 18 2" xfId="872" xr:uid="{00000000-0005-0000-0000-000067030000}"/>
    <cellStyle name="40% - Accent5 19" xfId="873" xr:uid="{00000000-0005-0000-0000-000068030000}"/>
    <cellStyle name="40% - Accent5 2" xfId="874" xr:uid="{00000000-0005-0000-0000-000069030000}"/>
    <cellStyle name="40% - Accent5 2 2" xfId="875" xr:uid="{00000000-0005-0000-0000-00006A030000}"/>
    <cellStyle name="40% - Accent5 2 2 2" xfId="876" xr:uid="{00000000-0005-0000-0000-00006B030000}"/>
    <cellStyle name="40% - Accent5 2 3" xfId="877" xr:uid="{00000000-0005-0000-0000-00006C030000}"/>
    <cellStyle name="40% - Accent5 20" xfId="878" xr:uid="{00000000-0005-0000-0000-00006D030000}"/>
    <cellStyle name="40% - Accent5 21" xfId="879" xr:uid="{00000000-0005-0000-0000-00006E030000}"/>
    <cellStyle name="40% - Accent5 22" xfId="880" xr:uid="{00000000-0005-0000-0000-00006F030000}"/>
    <cellStyle name="40% - Accent5 23" xfId="881" xr:uid="{00000000-0005-0000-0000-000070030000}"/>
    <cellStyle name="40% - Accent5 24" xfId="882" xr:uid="{00000000-0005-0000-0000-000071030000}"/>
    <cellStyle name="40% - Accent5 25" xfId="883" xr:uid="{00000000-0005-0000-0000-000072030000}"/>
    <cellStyle name="40% - Accent5 26" xfId="884" xr:uid="{00000000-0005-0000-0000-000073030000}"/>
    <cellStyle name="40% - Accent5 27" xfId="885" xr:uid="{00000000-0005-0000-0000-000074030000}"/>
    <cellStyle name="40% - Accent5 28" xfId="886" xr:uid="{00000000-0005-0000-0000-000075030000}"/>
    <cellStyle name="40% - Accent5 29" xfId="887" xr:uid="{00000000-0005-0000-0000-000076030000}"/>
    <cellStyle name="40% - Accent5 3" xfId="888" xr:uid="{00000000-0005-0000-0000-000077030000}"/>
    <cellStyle name="40% - Accent5 3 2" xfId="889" xr:uid="{00000000-0005-0000-0000-000078030000}"/>
    <cellStyle name="40% - Accent5 3 2 2" xfId="890" xr:uid="{00000000-0005-0000-0000-000079030000}"/>
    <cellStyle name="40% - Accent5 3 3" xfId="891" xr:uid="{00000000-0005-0000-0000-00007A030000}"/>
    <cellStyle name="40% - Accent5 30" xfId="892" xr:uid="{00000000-0005-0000-0000-00007B030000}"/>
    <cellStyle name="40% - Accent5 31" xfId="893" xr:uid="{00000000-0005-0000-0000-00007C030000}"/>
    <cellStyle name="40% - Accent5 32" xfId="894" xr:uid="{00000000-0005-0000-0000-00007D030000}"/>
    <cellStyle name="40% - Accent5 33" xfId="895" xr:uid="{00000000-0005-0000-0000-00007E030000}"/>
    <cellStyle name="40% - Accent5 34" xfId="896" xr:uid="{00000000-0005-0000-0000-00007F030000}"/>
    <cellStyle name="40% - Accent5 35" xfId="897" xr:uid="{00000000-0005-0000-0000-000080030000}"/>
    <cellStyle name="40% - Accent5 36" xfId="898" xr:uid="{00000000-0005-0000-0000-000081030000}"/>
    <cellStyle name="40% - Accent5 37" xfId="899" xr:uid="{00000000-0005-0000-0000-000082030000}"/>
    <cellStyle name="40% - Accent5 38" xfId="900" xr:uid="{00000000-0005-0000-0000-000083030000}"/>
    <cellStyle name="40% - Accent5 4" xfId="901" xr:uid="{00000000-0005-0000-0000-000084030000}"/>
    <cellStyle name="40% - Accent5 4 2" xfId="902" xr:uid="{00000000-0005-0000-0000-000085030000}"/>
    <cellStyle name="40% - Accent5 4 2 2" xfId="903" xr:uid="{00000000-0005-0000-0000-000086030000}"/>
    <cellStyle name="40% - Accent5 4 3" xfId="904" xr:uid="{00000000-0005-0000-0000-000087030000}"/>
    <cellStyle name="40% - Accent5 5" xfId="905" xr:uid="{00000000-0005-0000-0000-000088030000}"/>
    <cellStyle name="40% - Accent5 5 2" xfId="906" xr:uid="{00000000-0005-0000-0000-000089030000}"/>
    <cellStyle name="40% - Accent5 5 2 2" xfId="907" xr:uid="{00000000-0005-0000-0000-00008A030000}"/>
    <cellStyle name="40% - Accent5 5 3" xfId="908" xr:uid="{00000000-0005-0000-0000-00008B030000}"/>
    <cellStyle name="40% - Accent5 6" xfId="909" xr:uid="{00000000-0005-0000-0000-00008C030000}"/>
    <cellStyle name="40% - Accent5 6 2" xfId="910" xr:uid="{00000000-0005-0000-0000-00008D030000}"/>
    <cellStyle name="40% - Accent5 6 2 2" xfId="911" xr:uid="{00000000-0005-0000-0000-00008E030000}"/>
    <cellStyle name="40% - Accent5 6 3" xfId="912" xr:uid="{00000000-0005-0000-0000-00008F030000}"/>
    <cellStyle name="40% - Accent5 7" xfId="913" xr:uid="{00000000-0005-0000-0000-000090030000}"/>
    <cellStyle name="40% - Accent5 7 2" xfId="914" xr:uid="{00000000-0005-0000-0000-000091030000}"/>
    <cellStyle name="40% - Accent5 7 2 2" xfId="915" xr:uid="{00000000-0005-0000-0000-000092030000}"/>
    <cellStyle name="40% - Accent5 7 3" xfId="916" xr:uid="{00000000-0005-0000-0000-000093030000}"/>
    <cellStyle name="40% - Accent5 8" xfId="917" xr:uid="{00000000-0005-0000-0000-000094030000}"/>
    <cellStyle name="40% - Accent5 8 2" xfId="918" xr:uid="{00000000-0005-0000-0000-000095030000}"/>
    <cellStyle name="40% - Accent5 8 2 2" xfId="919" xr:uid="{00000000-0005-0000-0000-000096030000}"/>
    <cellStyle name="40% - Accent5 8 3" xfId="920" xr:uid="{00000000-0005-0000-0000-000097030000}"/>
    <cellStyle name="40% - Accent5 9" xfId="921" xr:uid="{00000000-0005-0000-0000-000098030000}"/>
    <cellStyle name="40% - Accent5 9 2" xfId="922" xr:uid="{00000000-0005-0000-0000-000099030000}"/>
    <cellStyle name="40% - Accent5 9 2 2" xfId="923" xr:uid="{00000000-0005-0000-0000-00009A030000}"/>
    <cellStyle name="40% - Accent5 9 3" xfId="924" xr:uid="{00000000-0005-0000-0000-00009B030000}"/>
    <cellStyle name="40% - Accent6 10" xfId="925" xr:uid="{00000000-0005-0000-0000-00009C030000}"/>
    <cellStyle name="40% - Accent6 10 2" xfId="926" xr:uid="{00000000-0005-0000-0000-00009D030000}"/>
    <cellStyle name="40% - Accent6 10 2 2" xfId="927" xr:uid="{00000000-0005-0000-0000-00009E030000}"/>
    <cellStyle name="40% - Accent6 10 3" xfId="928" xr:uid="{00000000-0005-0000-0000-00009F030000}"/>
    <cellStyle name="40% - Accent6 11" xfId="929" xr:uid="{00000000-0005-0000-0000-0000A0030000}"/>
    <cellStyle name="40% - Accent6 11 2" xfId="930" xr:uid="{00000000-0005-0000-0000-0000A1030000}"/>
    <cellStyle name="40% - Accent6 11 2 2" xfId="931" xr:uid="{00000000-0005-0000-0000-0000A2030000}"/>
    <cellStyle name="40% - Accent6 11 3" xfId="932" xr:uid="{00000000-0005-0000-0000-0000A3030000}"/>
    <cellStyle name="40% - Accent6 12" xfId="933" xr:uid="{00000000-0005-0000-0000-0000A4030000}"/>
    <cellStyle name="40% - Accent6 12 2" xfId="934" xr:uid="{00000000-0005-0000-0000-0000A5030000}"/>
    <cellStyle name="40% - Accent6 12 2 2" xfId="935" xr:uid="{00000000-0005-0000-0000-0000A6030000}"/>
    <cellStyle name="40% - Accent6 12 3" xfId="936" xr:uid="{00000000-0005-0000-0000-0000A7030000}"/>
    <cellStyle name="40% - Accent6 13" xfId="937" xr:uid="{00000000-0005-0000-0000-0000A8030000}"/>
    <cellStyle name="40% - Accent6 13 2" xfId="938" xr:uid="{00000000-0005-0000-0000-0000A9030000}"/>
    <cellStyle name="40% - Accent6 13 2 2" xfId="939" xr:uid="{00000000-0005-0000-0000-0000AA030000}"/>
    <cellStyle name="40% - Accent6 13 3" xfId="940" xr:uid="{00000000-0005-0000-0000-0000AB030000}"/>
    <cellStyle name="40% - Accent6 14" xfId="941" xr:uid="{00000000-0005-0000-0000-0000AC030000}"/>
    <cellStyle name="40% - Accent6 14 2" xfId="942" xr:uid="{00000000-0005-0000-0000-0000AD030000}"/>
    <cellStyle name="40% - Accent6 14 2 2" xfId="943" xr:uid="{00000000-0005-0000-0000-0000AE030000}"/>
    <cellStyle name="40% - Accent6 14 3" xfId="944" xr:uid="{00000000-0005-0000-0000-0000AF030000}"/>
    <cellStyle name="40% - Accent6 15" xfId="945" xr:uid="{00000000-0005-0000-0000-0000B0030000}"/>
    <cellStyle name="40% - Accent6 15 2" xfId="946" xr:uid="{00000000-0005-0000-0000-0000B1030000}"/>
    <cellStyle name="40% - Accent6 15 2 2" xfId="947" xr:uid="{00000000-0005-0000-0000-0000B2030000}"/>
    <cellStyle name="40% - Accent6 15 3" xfId="948" xr:uid="{00000000-0005-0000-0000-0000B3030000}"/>
    <cellStyle name="40% - Accent6 16" xfId="949" xr:uid="{00000000-0005-0000-0000-0000B4030000}"/>
    <cellStyle name="40% - Accent6 16 2" xfId="950" xr:uid="{00000000-0005-0000-0000-0000B5030000}"/>
    <cellStyle name="40% - Accent6 16 2 2" xfId="951" xr:uid="{00000000-0005-0000-0000-0000B6030000}"/>
    <cellStyle name="40% - Accent6 16 3" xfId="952" xr:uid="{00000000-0005-0000-0000-0000B7030000}"/>
    <cellStyle name="40% - Accent6 17" xfId="953" xr:uid="{00000000-0005-0000-0000-0000B8030000}"/>
    <cellStyle name="40% - Accent6 17 2" xfId="954" xr:uid="{00000000-0005-0000-0000-0000B9030000}"/>
    <cellStyle name="40% - Accent6 18" xfId="955" xr:uid="{00000000-0005-0000-0000-0000BA030000}"/>
    <cellStyle name="40% - Accent6 18 2" xfId="956" xr:uid="{00000000-0005-0000-0000-0000BB030000}"/>
    <cellStyle name="40% - Accent6 19" xfId="957" xr:uid="{00000000-0005-0000-0000-0000BC030000}"/>
    <cellStyle name="40% - Accent6 2" xfId="958" xr:uid="{00000000-0005-0000-0000-0000BD030000}"/>
    <cellStyle name="40% - Accent6 2 2" xfId="959" xr:uid="{00000000-0005-0000-0000-0000BE030000}"/>
    <cellStyle name="40% - Accent6 2 2 2" xfId="960" xr:uid="{00000000-0005-0000-0000-0000BF030000}"/>
    <cellStyle name="40% - Accent6 2 3" xfId="961" xr:uid="{00000000-0005-0000-0000-0000C0030000}"/>
    <cellStyle name="40% - Accent6 20" xfId="962" xr:uid="{00000000-0005-0000-0000-0000C1030000}"/>
    <cellStyle name="40% - Accent6 21" xfId="963" xr:uid="{00000000-0005-0000-0000-0000C2030000}"/>
    <cellStyle name="40% - Accent6 22" xfId="964" xr:uid="{00000000-0005-0000-0000-0000C3030000}"/>
    <cellStyle name="40% - Accent6 23" xfId="965" xr:uid="{00000000-0005-0000-0000-0000C4030000}"/>
    <cellStyle name="40% - Accent6 24" xfId="966" xr:uid="{00000000-0005-0000-0000-0000C5030000}"/>
    <cellStyle name="40% - Accent6 25" xfId="967" xr:uid="{00000000-0005-0000-0000-0000C6030000}"/>
    <cellStyle name="40% - Accent6 26" xfId="968" xr:uid="{00000000-0005-0000-0000-0000C7030000}"/>
    <cellStyle name="40% - Accent6 27" xfId="969" xr:uid="{00000000-0005-0000-0000-0000C8030000}"/>
    <cellStyle name="40% - Accent6 28" xfId="970" xr:uid="{00000000-0005-0000-0000-0000C9030000}"/>
    <cellStyle name="40% - Accent6 29" xfId="971" xr:uid="{00000000-0005-0000-0000-0000CA030000}"/>
    <cellStyle name="40% - Accent6 3" xfId="972" xr:uid="{00000000-0005-0000-0000-0000CB030000}"/>
    <cellStyle name="40% - Accent6 3 2" xfId="973" xr:uid="{00000000-0005-0000-0000-0000CC030000}"/>
    <cellStyle name="40% - Accent6 3 2 2" xfId="974" xr:uid="{00000000-0005-0000-0000-0000CD030000}"/>
    <cellStyle name="40% - Accent6 3 3" xfId="975" xr:uid="{00000000-0005-0000-0000-0000CE030000}"/>
    <cellStyle name="40% - Accent6 30" xfId="976" xr:uid="{00000000-0005-0000-0000-0000CF030000}"/>
    <cellStyle name="40% - Accent6 31" xfId="977" xr:uid="{00000000-0005-0000-0000-0000D0030000}"/>
    <cellStyle name="40% - Accent6 32" xfId="978" xr:uid="{00000000-0005-0000-0000-0000D1030000}"/>
    <cellStyle name="40% - Accent6 33" xfId="979" xr:uid="{00000000-0005-0000-0000-0000D2030000}"/>
    <cellStyle name="40% - Accent6 34" xfId="980" xr:uid="{00000000-0005-0000-0000-0000D3030000}"/>
    <cellStyle name="40% - Accent6 35" xfId="981" xr:uid="{00000000-0005-0000-0000-0000D4030000}"/>
    <cellStyle name="40% - Accent6 36" xfId="982" xr:uid="{00000000-0005-0000-0000-0000D5030000}"/>
    <cellStyle name="40% - Accent6 37" xfId="983" xr:uid="{00000000-0005-0000-0000-0000D6030000}"/>
    <cellStyle name="40% - Accent6 38" xfId="984" xr:uid="{00000000-0005-0000-0000-0000D7030000}"/>
    <cellStyle name="40% - Accent6 4" xfId="985" xr:uid="{00000000-0005-0000-0000-0000D8030000}"/>
    <cellStyle name="40% - Accent6 4 2" xfId="986" xr:uid="{00000000-0005-0000-0000-0000D9030000}"/>
    <cellStyle name="40% - Accent6 4 2 2" xfId="987" xr:uid="{00000000-0005-0000-0000-0000DA030000}"/>
    <cellStyle name="40% - Accent6 4 3" xfId="988" xr:uid="{00000000-0005-0000-0000-0000DB030000}"/>
    <cellStyle name="40% - Accent6 5" xfId="989" xr:uid="{00000000-0005-0000-0000-0000DC030000}"/>
    <cellStyle name="40% - Accent6 5 2" xfId="990" xr:uid="{00000000-0005-0000-0000-0000DD030000}"/>
    <cellStyle name="40% - Accent6 5 2 2" xfId="991" xr:uid="{00000000-0005-0000-0000-0000DE030000}"/>
    <cellStyle name="40% - Accent6 5 3" xfId="992" xr:uid="{00000000-0005-0000-0000-0000DF030000}"/>
    <cellStyle name="40% - Accent6 6" xfId="993" xr:uid="{00000000-0005-0000-0000-0000E0030000}"/>
    <cellStyle name="40% - Accent6 6 2" xfId="994" xr:uid="{00000000-0005-0000-0000-0000E1030000}"/>
    <cellStyle name="40% - Accent6 6 2 2" xfId="995" xr:uid="{00000000-0005-0000-0000-0000E2030000}"/>
    <cellStyle name="40% - Accent6 6 3" xfId="996" xr:uid="{00000000-0005-0000-0000-0000E3030000}"/>
    <cellStyle name="40% - Accent6 7" xfId="997" xr:uid="{00000000-0005-0000-0000-0000E4030000}"/>
    <cellStyle name="40% - Accent6 7 2" xfId="998" xr:uid="{00000000-0005-0000-0000-0000E5030000}"/>
    <cellStyle name="40% - Accent6 7 2 2" xfId="999" xr:uid="{00000000-0005-0000-0000-0000E6030000}"/>
    <cellStyle name="40% - Accent6 7 3" xfId="1000" xr:uid="{00000000-0005-0000-0000-0000E7030000}"/>
    <cellStyle name="40% - Accent6 8" xfId="1001" xr:uid="{00000000-0005-0000-0000-0000E8030000}"/>
    <cellStyle name="40% - Accent6 8 2" xfId="1002" xr:uid="{00000000-0005-0000-0000-0000E9030000}"/>
    <cellStyle name="40% - Accent6 8 2 2" xfId="1003" xr:uid="{00000000-0005-0000-0000-0000EA030000}"/>
    <cellStyle name="40% - Accent6 8 3" xfId="1004" xr:uid="{00000000-0005-0000-0000-0000EB030000}"/>
    <cellStyle name="40% - Accent6 9" xfId="1005" xr:uid="{00000000-0005-0000-0000-0000EC030000}"/>
    <cellStyle name="40% - Accent6 9 2" xfId="1006" xr:uid="{00000000-0005-0000-0000-0000ED030000}"/>
    <cellStyle name="40% - Accent6 9 2 2" xfId="1007" xr:uid="{00000000-0005-0000-0000-0000EE030000}"/>
    <cellStyle name="40% - Accent6 9 3" xfId="1008" xr:uid="{00000000-0005-0000-0000-0000EF030000}"/>
    <cellStyle name="Normal" xfId="0" builtinId="0"/>
    <cellStyle name="Normal 10" xfId="1009" xr:uid="{00000000-0005-0000-0000-0000F1030000}"/>
    <cellStyle name="Normal 10 2" xfId="1010" xr:uid="{00000000-0005-0000-0000-0000F2030000}"/>
    <cellStyle name="Normal 10 2 2" xfId="1011" xr:uid="{00000000-0005-0000-0000-0000F3030000}"/>
    <cellStyle name="Normal 10 3" xfId="1012" xr:uid="{00000000-0005-0000-0000-0000F4030000}"/>
    <cellStyle name="Normal 11" xfId="1013" xr:uid="{00000000-0005-0000-0000-0000F5030000}"/>
    <cellStyle name="Normal 11 2" xfId="1014" xr:uid="{00000000-0005-0000-0000-0000F6030000}"/>
    <cellStyle name="Normal 11 2 2" xfId="1015" xr:uid="{00000000-0005-0000-0000-0000F7030000}"/>
    <cellStyle name="Normal 11 3" xfId="1016" xr:uid="{00000000-0005-0000-0000-0000F8030000}"/>
    <cellStyle name="Normal 12" xfId="1017" xr:uid="{00000000-0005-0000-0000-0000F9030000}"/>
    <cellStyle name="Normal 12 2" xfId="1018" xr:uid="{00000000-0005-0000-0000-0000FA030000}"/>
    <cellStyle name="Normal 12 2 2" xfId="1019" xr:uid="{00000000-0005-0000-0000-0000FB030000}"/>
    <cellStyle name="Normal 12 3" xfId="1020" xr:uid="{00000000-0005-0000-0000-0000FC030000}"/>
    <cellStyle name="Normal 13" xfId="1021" xr:uid="{00000000-0005-0000-0000-0000FD030000}"/>
    <cellStyle name="Normal 13 2" xfId="1022" xr:uid="{00000000-0005-0000-0000-0000FE030000}"/>
    <cellStyle name="Normal 13 2 2" xfId="1023" xr:uid="{00000000-0005-0000-0000-0000FF030000}"/>
    <cellStyle name="Normal 13 3" xfId="1024" xr:uid="{00000000-0005-0000-0000-000000040000}"/>
    <cellStyle name="Normal 14" xfId="1025" xr:uid="{00000000-0005-0000-0000-000001040000}"/>
    <cellStyle name="Normal 14 2" xfId="1026" xr:uid="{00000000-0005-0000-0000-000002040000}"/>
    <cellStyle name="Normal 14 2 2" xfId="1027" xr:uid="{00000000-0005-0000-0000-000003040000}"/>
    <cellStyle name="Normal 14 3" xfId="1028" xr:uid="{00000000-0005-0000-0000-000004040000}"/>
    <cellStyle name="Normal 15" xfId="1029" xr:uid="{00000000-0005-0000-0000-000005040000}"/>
    <cellStyle name="Normal 15 2" xfId="1030" xr:uid="{00000000-0005-0000-0000-000006040000}"/>
    <cellStyle name="Normal 15 2 2" xfId="1031" xr:uid="{00000000-0005-0000-0000-000007040000}"/>
    <cellStyle name="Normal 15 3" xfId="1032" xr:uid="{00000000-0005-0000-0000-000008040000}"/>
    <cellStyle name="Normal 16" xfId="1033" xr:uid="{00000000-0005-0000-0000-000009040000}"/>
    <cellStyle name="Normal 16 2" xfId="1034" xr:uid="{00000000-0005-0000-0000-00000A040000}"/>
    <cellStyle name="Normal 16 2 2" xfId="1035" xr:uid="{00000000-0005-0000-0000-00000B040000}"/>
    <cellStyle name="Normal 16 3" xfId="1036" xr:uid="{00000000-0005-0000-0000-00000C040000}"/>
    <cellStyle name="Normal 17" xfId="1037" xr:uid="{00000000-0005-0000-0000-00000D040000}"/>
    <cellStyle name="Normal 17 2" xfId="1038" xr:uid="{00000000-0005-0000-0000-00000E040000}"/>
    <cellStyle name="Normal 17 2 2" xfId="1039" xr:uid="{00000000-0005-0000-0000-00000F040000}"/>
    <cellStyle name="Normal 17 3" xfId="1040" xr:uid="{00000000-0005-0000-0000-000010040000}"/>
    <cellStyle name="Normal 18" xfId="1041" xr:uid="{00000000-0005-0000-0000-000011040000}"/>
    <cellStyle name="Normal 18 2" xfId="1042" xr:uid="{00000000-0005-0000-0000-000012040000}"/>
    <cellStyle name="Normal 18 2 2" xfId="1043" xr:uid="{00000000-0005-0000-0000-000013040000}"/>
    <cellStyle name="Normal 18 3" xfId="1044" xr:uid="{00000000-0005-0000-0000-000014040000}"/>
    <cellStyle name="Normal 19" xfId="1045" xr:uid="{00000000-0005-0000-0000-000015040000}"/>
    <cellStyle name="Normal 19 2" xfId="1046" xr:uid="{00000000-0005-0000-0000-000016040000}"/>
    <cellStyle name="Normal 19 2 2" xfId="1047" xr:uid="{00000000-0005-0000-0000-000017040000}"/>
    <cellStyle name="Normal 19 3" xfId="1048" xr:uid="{00000000-0005-0000-0000-000018040000}"/>
    <cellStyle name="Normal 2" xfId="1049" xr:uid="{00000000-0005-0000-0000-000019040000}"/>
    <cellStyle name="Normal 2 2" xfId="1050" xr:uid="{00000000-0005-0000-0000-00001A040000}"/>
    <cellStyle name="Normal 2 2 2" xfId="1051" xr:uid="{00000000-0005-0000-0000-00001B040000}"/>
    <cellStyle name="Normal 2 3" xfId="1052" xr:uid="{00000000-0005-0000-0000-00001C040000}"/>
    <cellStyle name="Normal 20" xfId="1053" xr:uid="{00000000-0005-0000-0000-00001D040000}"/>
    <cellStyle name="Normal 20 2" xfId="1054" xr:uid="{00000000-0005-0000-0000-00001E040000}"/>
    <cellStyle name="Normal 20 2 2" xfId="1055" xr:uid="{00000000-0005-0000-0000-00001F040000}"/>
    <cellStyle name="Normal 20 3" xfId="1056" xr:uid="{00000000-0005-0000-0000-000020040000}"/>
    <cellStyle name="Normal 21" xfId="1057" xr:uid="{00000000-0005-0000-0000-000021040000}"/>
    <cellStyle name="Normal 22" xfId="1058" xr:uid="{00000000-0005-0000-0000-000022040000}"/>
    <cellStyle name="Normal 22 2" xfId="1059" xr:uid="{00000000-0005-0000-0000-000023040000}"/>
    <cellStyle name="Normal 23" xfId="1060" xr:uid="{00000000-0005-0000-0000-000024040000}"/>
    <cellStyle name="Normal 23 2" xfId="1061" xr:uid="{00000000-0005-0000-0000-000025040000}"/>
    <cellStyle name="Normal 24" xfId="1062" xr:uid="{00000000-0005-0000-0000-000026040000}"/>
    <cellStyle name="Normal 25" xfId="1063" xr:uid="{00000000-0005-0000-0000-000027040000}"/>
    <cellStyle name="Normal 26" xfId="1064" xr:uid="{00000000-0005-0000-0000-000028040000}"/>
    <cellStyle name="Normal 27" xfId="1065" xr:uid="{00000000-0005-0000-0000-000029040000}"/>
    <cellStyle name="Normal 28" xfId="1066" xr:uid="{00000000-0005-0000-0000-00002A040000}"/>
    <cellStyle name="Normal 29" xfId="1067" xr:uid="{00000000-0005-0000-0000-00002B040000}"/>
    <cellStyle name="Normal 3" xfId="1068" xr:uid="{00000000-0005-0000-0000-00002C040000}"/>
    <cellStyle name="Normal 3 2" xfId="1069" xr:uid="{00000000-0005-0000-0000-00002D040000}"/>
    <cellStyle name="Normal 3 2 2" xfId="1070" xr:uid="{00000000-0005-0000-0000-00002E040000}"/>
    <cellStyle name="Normal 3 3" xfId="1071" xr:uid="{00000000-0005-0000-0000-00002F040000}"/>
    <cellStyle name="Normal 30" xfId="1072" xr:uid="{00000000-0005-0000-0000-000030040000}"/>
    <cellStyle name="Normal 31" xfId="1073" xr:uid="{00000000-0005-0000-0000-000031040000}"/>
    <cellStyle name="Normal 32" xfId="1074" xr:uid="{00000000-0005-0000-0000-000032040000}"/>
    <cellStyle name="Normal 33" xfId="1075" xr:uid="{00000000-0005-0000-0000-000033040000}"/>
    <cellStyle name="Normal 34" xfId="1076" xr:uid="{00000000-0005-0000-0000-000034040000}"/>
    <cellStyle name="Normal 35" xfId="1077" xr:uid="{00000000-0005-0000-0000-000035040000}"/>
    <cellStyle name="Normal 36" xfId="1078" xr:uid="{00000000-0005-0000-0000-000036040000}"/>
    <cellStyle name="Normal 37" xfId="1079" xr:uid="{00000000-0005-0000-0000-000037040000}"/>
    <cellStyle name="Normal 38" xfId="1080" xr:uid="{00000000-0005-0000-0000-000038040000}"/>
    <cellStyle name="Normal 39" xfId="1081" xr:uid="{00000000-0005-0000-0000-000039040000}"/>
    <cellStyle name="Normal 4" xfId="1082" xr:uid="{00000000-0005-0000-0000-00003A040000}"/>
    <cellStyle name="Normal 4 2" xfId="1083" xr:uid="{00000000-0005-0000-0000-00003B040000}"/>
    <cellStyle name="Normal 4 2 2" xfId="1084" xr:uid="{00000000-0005-0000-0000-00003C040000}"/>
    <cellStyle name="Normal 4 3" xfId="1085" xr:uid="{00000000-0005-0000-0000-00003D040000}"/>
    <cellStyle name="Normal 40" xfId="1086" xr:uid="{00000000-0005-0000-0000-00003E040000}"/>
    <cellStyle name="Normal 41" xfId="1087" xr:uid="{00000000-0005-0000-0000-00003F040000}"/>
    <cellStyle name="Normal 42" xfId="1088" xr:uid="{00000000-0005-0000-0000-000040040000}"/>
    <cellStyle name="Normal 43" xfId="1089" xr:uid="{00000000-0005-0000-0000-000041040000}"/>
    <cellStyle name="Normal 44" xfId="1090" xr:uid="{00000000-0005-0000-0000-000042040000}"/>
    <cellStyle name="Normal 5" xfId="1091" xr:uid="{00000000-0005-0000-0000-000043040000}"/>
    <cellStyle name="Normal 5 2" xfId="1092" xr:uid="{00000000-0005-0000-0000-000044040000}"/>
    <cellStyle name="Normal 5 2 2" xfId="1093" xr:uid="{00000000-0005-0000-0000-000045040000}"/>
    <cellStyle name="Normal 5 3" xfId="1094" xr:uid="{00000000-0005-0000-0000-000046040000}"/>
    <cellStyle name="Normal 6" xfId="1095" xr:uid="{00000000-0005-0000-0000-000047040000}"/>
    <cellStyle name="Normal 6 2" xfId="1096" xr:uid="{00000000-0005-0000-0000-000048040000}"/>
    <cellStyle name="Normal 6 2 2" xfId="1097" xr:uid="{00000000-0005-0000-0000-000049040000}"/>
    <cellStyle name="Normal 6 3" xfId="1098" xr:uid="{00000000-0005-0000-0000-00004A040000}"/>
    <cellStyle name="Normal 7" xfId="1099" xr:uid="{00000000-0005-0000-0000-00004B040000}"/>
    <cellStyle name="Normal 7 2" xfId="1100" xr:uid="{00000000-0005-0000-0000-00004C040000}"/>
    <cellStyle name="Normal 7 2 2" xfId="1101" xr:uid="{00000000-0005-0000-0000-00004D040000}"/>
    <cellStyle name="Normal 7 3" xfId="1102" xr:uid="{00000000-0005-0000-0000-00004E040000}"/>
    <cellStyle name="Normal 8" xfId="1103" xr:uid="{00000000-0005-0000-0000-00004F040000}"/>
    <cellStyle name="Normal 8 2" xfId="1104" xr:uid="{00000000-0005-0000-0000-000050040000}"/>
    <cellStyle name="Normal 8 2 2" xfId="1105" xr:uid="{00000000-0005-0000-0000-000051040000}"/>
    <cellStyle name="Normal 8 3" xfId="1106" xr:uid="{00000000-0005-0000-0000-000052040000}"/>
    <cellStyle name="Normal 9" xfId="1107" xr:uid="{00000000-0005-0000-0000-000053040000}"/>
    <cellStyle name="Normal 9 2" xfId="1108" xr:uid="{00000000-0005-0000-0000-000054040000}"/>
    <cellStyle name="Normal 9 2 2" xfId="1109" xr:uid="{00000000-0005-0000-0000-000055040000}"/>
    <cellStyle name="Normal 9 3" xfId="1110" xr:uid="{00000000-0005-0000-0000-000056040000}"/>
    <cellStyle name="Note 10" xfId="1111" xr:uid="{00000000-0005-0000-0000-000057040000}"/>
    <cellStyle name="Note 10 2" xfId="1112" xr:uid="{00000000-0005-0000-0000-000058040000}"/>
    <cellStyle name="Note 10 2 2" xfId="1113" xr:uid="{00000000-0005-0000-0000-000059040000}"/>
    <cellStyle name="Note 10 3" xfId="1114" xr:uid="{00000000-0005-0000-0000-00005A040000}"/>
    <cellStyle name="Note 11" xfId="1115" xr:uid="{00000000-0005-0000-0000-00005B040000}"/>
    <cellStyle name="Note 11 2" xfId="1116" xr:uid="{00000000-0005-0000-0000-00005C040000}"/>
    <cellStyle name="Note 11 2 2" xfId="1117" xr:uid="{00000000-0005-0000-0000-00005D040000}"/>
    <cellStyle name="Note 11 3" xfId="1118" xr:uid="{00000000-0005-0000-0000-00005E040000}"/>
    <cellStyle name="Note 12" xfId="1119" xr:uid="{00000000-0005-0000-0000-00005F040000}"/>
    <cellStyle name="Note 12 2" xfId="1120" xr:uid="{00000000-0005-0000-0000-000060040000}"/>
    <cellStyle name="Note 12 2 2" xfId="1121" xr:uid="{00000000-0005-0000-0000-000061040000}"/>
    <cellStyle name="Note 12 3" xfId="1122" xr:uid="{00000000-0005-0000-0000-000062040000}"/>
    <cellStyle name="Note 13" xfId="1123" xr:uid="{00000000-0005-0000-0000-000063040000}"/>
    <cellStyle name="Note 13 2" xfId="1124" xr:uid="{00000000-0005-0000-0000-000064040000}"/>
    <cellStyle name="Note 13 2 2" xfId="1125" xr:uid="{00000000-0005-0000-0000-000065040000}"/>
    <cellStyle name="Note 13 3" xfId="1126" xr:uid="{00000000-0005-0000-0000-000066040000}"/>
    <cellStyle name="Note 14" xfId="1127" xr:uid="{00000000-0005-0000-0000-000067040000}"/>
    <cellStyle name="Note 14 2" xfId="1128" xr:uid="{00000000-0005-0000-0000-000068040000}"/>
    <cellStyle name="Note 14 2 2" xfId="1129" xr:uid="{00000000-0005-0000-0000-000069040000}"/>
    <cellStyle name="Note 14 3" xfId="1130" xr:uid="{00000000-0005-0000-0000-00006A040000}"/>
    <cellStyle name="Note 15" xfId="1131" xr:uid="{00000000-0005-0000-0000-00006B040000}"/>
    <cellStyle name="Note 15 2" xfId="1132" xr:uid="{00000000-0005-0000-0000-00006C040000}"/>
    <cellStyle name="Note 15 2 2" xfId="1133" xr:uid="{00000000-0005-0000-0000-00006D040000}"/>
    <cellStyle name="Note 15 3" xfId="1134" xr:uid="{00000000-0005-0000-0000-00006E040000}"/>
    <cellStyle name="Note 16" xfId="1135" xr:uid="{00000000-0005-0000-0000-00006F040000}"/>
    <cellStyle name="Note 16 2" xfId="1136" xr:uid="{00000000-0005-0000-0000-000070040000}"/>
    <cellStyle name="Note 16 2 2" xfId="1137" xr:uid="{00000000-0005-0000-0000-000071040000}"/>
    <cellStyle name="Note 16 3" xfId="1138" xr:uid="{00000000-0005-0000-0000-000072040000}"/>
    <cellStyle name="Note 17" xfId="1139" xr:uid="{00000000-0005-0000-0000-000073040000}"/>
    <cellStyle name="Note 17 2" xfId="1140" xr:uid="{00000000-0005-0000-0000-000074040000}"/>
    <cellStyle name="Note 17 2 2" xfId="1141" xr:uid="{00000000-0005-0000-0000-000075040000}"/>
    <cellStyle name="Note 17 3" xfId="1142" xr:uid="{00000000-0005-0000-0000-000076040000}"/>
    <cellStyle name="Note 18" xfId="1143" xr:uid="{00000000-0005-0000-0000-000077040000}"/>
    <cellStyle name="Note 18 2" xfId="1144" xr:uid="{00000000-0005-0000-0000-000078040000}"/>
    <cellStyle name="Note 19" xfId="1145" xr:uid="{00000000-0005-0000-0000-000079040000}"/>
    <cellStyle name="Note 2" xfId="1146" xr:uid="{00000000-0005-0000-0000-00007A040000}"/>
    <cellStyle name="Note 2 2" xfId="1147" xr:uid="{00000000-0005-0000-0000-00007B040000}"/>
    <cellStyle name="Note 2 2 2" xfId="1148" xr:uid="{00000000-0005-0000-0000-00007C040000}"/>
    <cellStyle name="Note 2 3" xfId="1149" xr:uid="{00000000-0005-0000-0000-00007D040000}"/>
    <cellStyle name="Note 20" xfId="1150" xr:uid="{00000000-0005-0000-0000-00007E040000}"/>
    <cellStyle name="Note 21" xfId="1151" xr:uid="{00000000-0005-0000-0000-00007F040000}"/>
    <cellStyle name="Note 22" xfId="1152" xr:uid="{00000000-0005-0000-0000-000080040000}"/>
    <cellStyle name="Note 23" xfId="1153" xr:uid="{00000000-0005-0000-0000-000081040000}"/>
    <cellStyle name="Note 24" xfId="1154" xr:uid="{00000000-0005-0000-0000-000082040000}"/>
    <cellStyle name="Note 25" xfId="1155" xr:uid="{00000000-0005-0000-0000-000083040000}"/>
    <cellStyle name="Note 26" xfId="1156" xr:uid="{00000000-0005-0000-0000-000084040000}"/>
    <cellStyle name="Note 27" xfId="1157" xr:uid="{00000000-0005-0000-0000-000085040000}"/>
    <cellStyle name="Note 28" xfId="1158" xr:uid="{00000000-0005-0000-0000-000086040000}"/>
    <cellStyle name="Note 29" xfId="1159" xr:uid="{00000000-0005-0000-0000-000087040000}"/>
    <cellStyle name="Note 3" xfId="1160" xr:uid="{00000000-0005-0000-0000-000088040000}"/>
    <cellStyle name="Note 3 2" xfId="1161" xr:uid="{00000000-0005-0000-0000-000089040000}"/>
    <cellStyle name="Note 3 2 2" xfId="1162" xr:uid="{00000000-0005-0000-0000-00008A040000}"/>
    <cellStyle name="Note 3 3" xfId="1163" xr:uid="{00000000-0005-0000-0000-00008B040000}"/>
    <cellStyle name="Note 30" xfId="1164" xr:uid="{00000000-0005-0000-0000-00008C040000}"/>
    <cellStyle name="Note 31" xfId="1165" xr:uid="{00000000-0005-0000-0000-00008D040000}"/>
    <cellStyle name="Note 32" xfId="1166" xr:uid="{00000000-0005-0000-0000-00008E040000}"/>
    <cellStyle name="Note 33" xfId="1167" xr:uid="{00000000-0005-0000-0000-00008F040000}"/>
    <cellStyle name="Note 34" xfId="1168" xr:uid="{00000000-0005-0000-0000-000090040000}"/>
    <cellStyle name="Note 35" xfId="1169" xr:uid="{00000000-0005-0000-0000-000091040000}"/>
    <cellStyle name="Note 36" xfId="1170" xr:uid="{00000000-0005-0000-0000-000092040000}"/>
    <cellStyle name="Note 37" xfId="1171" xr:uid="{00000000-0005-0000-0000-000093040000}"/>
    <cellStyle name="Note 38" xfId="1172" xr:uid="{00000000-0005-0000-0000-000094040000}"/>
    <cellStyle name="Note 4" xfId="1173" xr:uid="{00000000-0005-0000-0000-000095040000}"/>
    <cellStyle name="Note 4 2" xfId="1174" xr:uid="{00000000-0005-0000-0000-000096040000}"/>
    <cellStyle name="Note 4 2 2" xfId="1175" xr:uid="{00000000-0005-0000-0000-000097040000}"/>
    <cellStyle name="Note 4 3" xfId="1176" xr:uid="{00000000-0005-0000-0000-000098040000}"/>
    <cellStyle name="Note 5" xfId="1177" xr:uid="{00000000-0005-0000-0000-000099040000}"/>
    <cellStyle name="Note 5 2" xfId="1178" xr:uid="{00000000-0005-0000-0000-00009A040000}"/>
    <cellStyle name="Note 5 2 2" xfId="1179" xr:uid="{00000000-0005-0000-0000-00009B040000}"/>
    <cellStyle name="Note 5 3" xfId="1180" xr:uid="{00000000-0005-0000-0000-00009C040000}"/>
    <cellStyle name="Note 6" xfId="1181" xr:uid="{00000000-0005-0000-0000-00009D040000}"/>
    <cellStyle name="Note 6 2" xfId="1182" xr:uid="{00000000-0005-0000-0000-00009E040000}"/>
    <cellStyle name="Note 6 2 2" xfId="1183" xr:uid="{00000000-0005-0000-0000-00009F040000}"/>
    <cellStyle name="Note 6 3" xfId="1184" xr:uid="{00000000-0005-0000-0000-0000A0040000}"/>
    <cellStyle name="Note 7" xfId="1185" xr:uid="{00000000-0005-0000-0000-0000A1040000}"/>
    <cellStyle name="Note 7 2" xfId="1186" xr:uid="{00000000-0005-0000-0000-0000A2040000}"/>
    <cellStyle name="Note 7 2 2" xfId="1187" xr:uid="{00000000-0005-0000-0000-0000A3040000}"/>
    <cellStyle name="Note 7 3" xfId="1188" xr:uid="{00000000-0005-0000-0000-0000A4040000}"/>
    <cellStyle name="Note 8" xfId="1189" xr:uid="{00000000-0005-0000-0000-0000A5040000}"/>
    <cellStyle name="Note 8 2" xfId="1190" xr:uid="{00000000-0005-0000-0000-0000A6040000}"/>
    <cellStyle name="Note 8 2 2" xfId="1191" xr:uid="{00000000-0005-0000-0000-0000A7040000}"/>
    <cellStyle name="Note 8 3" xfId="1192" xr:uid="{00000000-0005-0000-0000-0000A8040000}"/>
    <cellStyle name="Note 9" xfId="1193" xr:uid="{00000000-0005-0000-0000-0000A9040000}"/>
    <cellStyle name="Note 9 2" xfId="1194" xr:uid="{00000000-0005-0000-0000-0000AA040000}"/>
    <cellStyle name="Note 9 2 2" xfId="1195" xr:uid="{00000000-0005-0000-0000-0000AB040000}"/>
    <cellStyle name="Note 9 3" xfId="1196" xr:uid="{00000000-0005-0000-0000-0000AC040000}"/>
  </cellStyles>
  <dxfs count="44"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pivotCacheDefinition" Target="pivotCache/pivotCacheDefinition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pivotCacheDefinition" Target="pivotCache/pivotCacheDefinition10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pivotCacheDefinition" Target="pivotCache/pivotCacheDefinition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Share/Statistical%20Reports/Passenger%20statistics/Passenger%20stat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18"/>
      <sheetName val="Feb 18"/>
      <sheetName val="Mar 18"/>
      <sheetName val="April 18"/>
      <sheetName val="May 18"/>
      <sheetName val="June 18"/>
      <sheetName val="July 18"/>
      <sheetName val="August 18"/>
      <sheetName val="Sept 18"/>
      <sheetName val="Oct 18"/>
      <sheetName val="Nov 18"/>
      <sheetName val="Sheet1"/>
      <sheetName val="Sheet4"/>
      <sheetName val="Sheet5"/>
      <sheetName val="Sheet6"/>
      <sheetName val="Sheet7"/>
      <sheetName val="Data nov18"/>
      <sheetName val="Dec 18"/>
      <sheetName val="Dec 2012"/>
      <sheetName val="Dec 12"/>
      <sheetName val="Sheet2"/>
      <sheetName val="Sheet8"/>
      <sheetName val="Sheet9"/>
      <sheetName val="Sheet10"/>
      <sheetName val="Sheet11"/>
      <sheetName val="Sheet12"/>
      <sheetName val="Sheet13"/>
      <sheetName val="Data Dec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2">
          <cell r="E62">
            <v>2061</v>
          </cell>
        </row>
        <row r="63">
          <cell r="E63">
            <v>11360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75566</v>
          </cell>
        </row>
        <row r="67">
          <cell r="E67">
            <v>49964</v>
          </cell>
        </row>
        <row r="68">
          <cell r="E68">
            <v>78126</v>
          </cell>
        </row>
        <row r="69">
          <cell r="E69">
            <v>76397</v>
          </cell>
        </row>
        <row r="70">
          <cell r="E70">
            <v>108450</v>
          </cell>
        </row>
        <row r="71">
          <cell r="E71">
            <v>25998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Finance/Finance%20Share/Statistical%20Reports/Passenger%20statistics/Passenger%20stats%202018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Passenger%20stats%20September%202018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8.xlsx" TargetMode="External"/><Relationship Id="rId1" Type="http://schemas.openxmlformats.org/officeDocument/2006/relationships/pivotCacheRecords" Target="pivotCacheRecords1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8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8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8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8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8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8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8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ris, Wayne" refreshedDate="43486.60363020833" createdVersion="4" refreshedVersion="4" minRefreshableVersion="3" recordCount="983" xr:uid="{00000000-000A-0000-FFFF-FFFF00000000}">
  <cacheSource type="worksheet">
    <worksheetSource ref="A1:G984" sheet="Data Dec18" r:id="rId2"/>
  </cacheSource>
  <cacheFields count="7">
    <cacheField name="LOCAL HARBOUR" numFmtId="0">
      <sharedItems/>
    </cacheField>
    <cacheField name="ARRIVAL/DEPARTURE" numFmtId="0">
      <sharedItems count="3">
        <s v="A"/>
        <s v="D"/>
        <s v="T"/>
      </sharedItems>
    </cacheField>
    <cacheField name="STATISTIC GROUP NAME" numFmtId="0">
      <sharedItems count="8">
        <s v="Oil/ Petrol/ Gas              "/>
        <s v="Self Discharge                "/>
        <s v="Commodities                   "/>
        <s v="Cargo (General)               "/>
        <s v="Vehicles (Commercial)         "/>
        <s v="Vehicles (Private)            "/>
        <s v="Passenger (Normal rates)      "/>
        <s v="Passenger (Discount Rates)    "/>
      </sharedItems>
    </cacheField>
    <cacheField name="PORT CODE" numFmtId="0">
      <sharedItems count="8">
        <s v="PORT"/>
        <s v="Other"/>
        <s v="VLI"/>
        <s v="JSY "/>
        <s v="POOL"/>
        <s v="STM "/>
        <s v="SRK "/>
        <s v="HERM"/>
      </sharedItems>
    </cacheField>
    <cacheField name="VESSEL TYPE" numFmtId="0">
      <sharedItems/>
    </cacheField>
    <cacheField name="ITEM CODE" numFmtId="0">
      <sharedItems count="16">
        <s v="SAND"/>
        <s v="FKES"/>
        <s v="SCRP    "/>
        <s v="BB1"/>
        <s v="FPOS    "/>
        <s v="CSPP    "/>
        <s v="VI      "/>
        <s v="CSPP  "/>
        <s v="VC      "/>
        <s v="VU    "/>
        <s v="VM      "/>
        <s v="TOBA  "/>
        <s v="TOBC  "/>
        <s v="TINF   "/>
        <s v="VP    "/>
        <s v="CT&gt;3  "/>
      </sharedItems>
    </cacheField>
    <cacheField name="QUANTITY" numFmtId="43">
      <sharedItems containsSemiMixedTypes="0" containsString="0" containsNumber="1" minValue="0" maxValue="19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G" refreshedDate="43389.415013425925" createdVersion="4" refreshedVersion="4" minRefreshableVersion="3" recordCount="53" xr:uid="{16AF7097-796E-4C33-80E9-F96372B7D36A}">
  <cacheSource type="worksheet">
    <worksheetSource ref="A1:H54" sheet="Sheet3" r:id="rId2"/>
  </cacheSource>
  <cacheFields count="8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ALD "/>
        <s v="DIE "/>
        <s v="HERM"/>
        <s v="SRK "/>
      </sharedItems>
    </cacheField>
    <cacheField name="VESSEL TYPE" numFmtId="0">
      <sharedItems/>
    </cacheField>
    <cacheField name="ITEM CODE" numFmtId="0">
      <sharedItems count="8">
        <s v="INFA    "/>
        <s v="TINF    "/>
        <s v="OBPA    "/>
        <s v="OBPC    "/>
        <s v="TOBA    "/>
        <s v="TOBC    "/>
        <s v="IIA     "/>
        <s v="IIC     "/>
      </sharedItems>
    </cacheField>
    <cacheField name="QUANTITY" numFmtId="0">
      <sharedItems containsSemiMixedTypes="0" containsString="0" containsNumber="1" containsInteger="1" minValue="1" maxValue="7919"/>
    </cacheField>
    <cacheField name="AMOUNT" numFmtId="0">
      <sharedItems containsSemiMixedTypes="0" containsString="0" containsNumber="1" minValue="0" maxValue="16769.75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G" refreshedDate="43417.738516203703" createdVersion="4" refreshedVersion="4" minRefreshableVersion="3" recordCount="53" xr:uid="{13CBAF23-E191-4DCE-8C73-6E6DA9FDB0D0}">
  <cacheSource type="worksheet">
    <worksheetSource ref="A1:G54" sheet="Sheet16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ALD "/>
        <s v="DIE "/>
        <s v="HERM"/>
        <s v="SRK "/>
      </sharedItems>
    </cacheField>
    <cacheField name="VESSEL TYPE" numFmtId="0">
      <sharedItems/>
    </cacheField>
    <cacheField name="ITEM CODE" numFmtId="0">
      <sharedItems count="8">
        <s v="INFA    "/>
        <s v="TINF    "/>
        <s v="IIA     "/>
        <s v="IIC     "/>
        <s v="OBPA    "/>
        <s v="OBPC    "/>
        <s v="TOBA    "/>
        <s v="TOBC    "/>
      </sharedItems>
    </cacheField>
    <cacheField name="QUANTITY" numFmtId="0">
      <sharedItems containsSemiMixedTypes="0" containsString="0" containsNumber="1" containsInteger="1" minValue="-65" maxValue="43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G" refreshedDate="43144.699916550926" createdVersion="4" refreshedVersion="4" minRefreshableVersion="3" recordCount="34" xr:uid="{A1C47D11-872B-47E5-BC46-6243D3D9C723}">
  <cacheSource type="worksheet">
    <worksheetSource ref="A1:G35" sheet="Sheet3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OL"/>
        <s v="PORT"/>
        <s v="STM "/>
        <s v="HERM"/>
        <s v="SRK "/>
      </sharedItems>
    </cacheField>
    <cacheField name="VESSEL TYPE" numFmtId="0">
      <sharedItems/>
    </cacheField>
    <cacheField name="ITEM CODE" numFmtId="0">
      <sharedItems count="8">
        <s v="INFA    "/>
        <s v="TINF    "/>
        <s v="OBPA    "/>
        <s v="OBPC    "/>
        <s v="TOBA    "/>
        <s v="TOBC    "/>
        <s v="IIA     "/>
        <s v="IIC     "/>
      </sharedItems>
    </cacheField>
    <cacheField name="QUANTITY" numFmtId="0">
      <sharedItems containsSemiMixedTypes="0" containsString="0" containsNumber="1" containsInteger="1" minValue="1" maxValue="9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G" refreshedDate="43173.312496296297" createdVersion="4" refreshedVersion="4" minRefreshableVersion="3" recordCount="38" xr:uid="{23A2F247-877E-4A2D-B155-935CB9936C1F}">
  <cacheSource type="worksheet">
    <worksheetSource ref="A1:G39" sheet="Sheet3" r:id="rId2"/>
  </cacheSource>
  <cacheFields count="7"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OL"/>
        <s v="PORT"/>
        <s v="STM "/>
        <s v="HERM"/>
        <s v="SRK "/>
      </sharedItems>
    </cacheField>
    <cacheField name="VESSEL TYPE" numFmtId="0">
      <sharedItems/>
    </cacheField>
    <cacheField name="ITEM CODE" numFmtId="0">
      <sharedItems count="8">
        <s v="INFA    "/>
        <s v="TINF    "/>
        <s v="OBPA    "/>
        <s v="OBPC    "/>
        <s v="TOBA    "/>
        <s v="TOBC    "/>
        <s v="IIA     "/>
        <s v="IIC     "/>
      </sharedItems>
    </cacheField>
    <cacheField name="QUANTITY" numFmtId="0">
      <sharedItems containsSemiMixedTypes="0" containsString="0" containsNumber="1" containsInteger="1" minValue="1" maxValue="1059"/>
    </cacheField>
    <cacheField name="AMOUNT" numFmtId="0">
      <sharedItems containsSemiMixedTypes="0" containsString="0" containsNumber="1" minValue="0" maxValue="3558.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G" refreshedDate="43196.428421064818" createdVersion="4" refreshedVersion="4" minRefreshableVersion="3" recordCount="42" xr:uid="{9FFF1121-EF18-46A4-91F0-B23C2567C36F}">
  <cacheSource type="worksheet">
    <worksheetSource ref="A1:H43" sheet="Sheet3" r:id="rId2"/>
  </cacheSource>
  <cacheFields count="8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OL"/>
        <s v="PORT"/>
        <s v="STM "/>
        <s v="HERM"/>
        <s v="SRK "/>
      </sharedItems>
    </cacheField>
    <cacheField name="VESSEL TYPE" numFmtId="0">
      <sharedItems/>
    </cacheField>
    <cacheField name="ITEM CODE" numFmtId="0">
      <sharedItems count="8">
        <s v="INFA    "/>
        <s v="TINF    "/>
        <s v="OBPA    "/>
        <s v="OBPC    "/>
        <s v="TOBA    "/>
        <s v="TOBC    "/>
        <s v="IIA     "/>
        <s v="IIC     "/>
      </sharedItems>
    </cacheField>
    <cacheField name="QUANTITY" numFmtId="0">
      <sharedItems containsSemiMixedTypes="0" containsString="0" containsNumber="1" containsInteger="1" minValue="1" maxValue="1921"/>
    </cacheField>
    <cacheField name="AMOUNT" numFmtId="0">
      <sharedItems containsSemiMixedTypes="0" containsString="0" containsNumber="1" minValue="0" maxValue="6454.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G" refreshedDate="43228.774232060183" createdVersion="4" refreshedVersion="4" minRefreshableVersion="3" recordCount="51" xr:uid="{E5BC785D-83A7-445F-B435-F255D4A279E3}">
  <cacheSource type="worksheet">
    <worksheetSource ref="A1:H52" sheet="Sheet3" r:id="rId2"/>
  </cacheSource>
  <cacheFields count="8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7">
        <s v="JSY "/>
        <s v="POOL"/>
        <s v="PORT"/>
        <s v="STM "/>
        <s v="DIE "/>
        <s v="HERM"/>
        <s v="SRK "/>
      </sharedItems>
    </cacheField>
    <cacheField name="VESSEL TYPE" numFmtId="0">
      <sharedItems/>
    </cacheField>
    <cacheField name="ITEM CODE" numFmtId="0">
      <sharedItems count="8">
        <s v="INFA    "/>
        <s v="TINF    "/>
        <s v="OBPA    "/>
        <s v="OBPC    "/>
        <s v="TOBA    "/>
        <s v="TOBC    "/>
        <s v="IIA     "/>
        <s v="IIC     "/>
      </sharedItems>
    </cacheField>
    <cacheField name="QUANTITY" numFmtId="0">
      <sharedItems containsSemiMixedTypes="0" containsString="0" containsNumber="1" containsInteger="1" minValue="1" maxValue="4939"/>
    </cacheField>
    <cacheField name="AMOUNT" numFmtId="0">
      <sharedItems containsSemiMixedTypes="0" containsString="0" containsNumber="1" minValue="0" maxValue="16595.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G" refreshedDate="43263.406160416664" createdVersion="4" refreshedVersion="4" minRefreshableVersion="3" recordCount="58" xr:uid="{EA5A9518-E34F-4825-9CA5-8DBAC188736A}">
  <cacheSource type="worksheet">
    <worksheetSource ref="A1:G59" sheet="Sheet16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ALD "/>
        <s v="DIE "/>
        <s v="HERM"/>
        <s v="SRK "/>
      </sharedItems>
    </cacheField>
    <cacheField name="VESSEL TYPE" numFmtId="0">
      <sharedItems/>
    </cacheField>
    <cacheField name="ITEM CODE" numFmtId="0">
      <sharedItems count="8">
        <s v="INFA    "/>
        <s v="TINF    "/>
        <s v="OBPA    "/>
        <s v="OBPC    "/>
        <s v="TOBA    "/>
        <s v="TOBC    "/>
        <s v="IIA     "/>
        <s v="IIC     "/>
      </sharedItems>
    </cacheField>
    <cacheField name="QUANTITY" numFmtId="0">
      <sharedItems containsSemiMixedTypes="0" containsString="0" containsNumber="1" containsInteger="1" minValue="1" maxValue="82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G" refreshedDate="43291.401823726854" createdVersion="4" refreshedVersion="4" minRefreshableVersion="3" recordCount="50" xr:uid="{03EA28A9-12E4-44AC-B585-8BB24DA89099}">
  <cacheSource type="worksheet">
    <worksheetSource ref="A1:G51" sheet="Sheet3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7">
        <s v="JSY "/>
        <s v="POOL"/>
        <s v="PORT"/>
        <s v="STM "/>
        <s v="DIE "/>
        <s v="HERM"/>
        <s v="SRK "/>
      </sharedItems>
    </cacheField>
    <cacheField name="VESSEL TYPE" numFmtId="0">
      <sharedItems/>
    </cacheField>
    <cacheField name="ITEM CODE" numFmtId="0">
      <sharedItems count="8">
        <s v="INFA    "/>
        <s v="TINF    "/>
        <s v="OBPA    "/>
        <s v="OBPC    "/>
        <s v="TOBA    "/>
        <s v="TOBC    "/>
        <s v="IIA     "/>
        <s v="IIC     "/>
      </sharedItems>
    </cacheField>
    <cacheField name="QUANTITY" numFmtId="0">
      <sharedItems containsSemiMixedTypes="0" containsString="0" containsNumber="1" containsInteger="1" minValue="1" maxValue="113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G" refreshedDate="43322.611549421294" createdVersion="4" refreshedVersion="4" minRefreshableVersion="3" recordCount="51" xr:uid="{07C0EBCD-3A1D-4FFB-9665-AC9E0285211F}">
  <cacheSource type="worksheet">
    <worksheetSource ref="A1:G52" sheet="Sheet3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DIE "/>
        <s v="ALD "/>
        <s v="HERM"/>
        <s v="SRK "/>
      </sharedItems>
    </cacheField>
    <cacheField name="VESSEL TYPE" numFmtId="0">
      <sharedItems/>
    </cacheField>
    <cacheField name="ITEM CODE" numFmtId="0">
      <sharedItems count="8">
        <s v="INFA    "/>
        <s v="TINF    "/>
        <s v="OBPA    "/>
        <s v="OBPC    "/>
        <s v="TOBA    "/>
        <s v="TOBC    "/>
        <s v="IIA     "/>
        <s v="IIC     "/>
      </sharedItems>
    </cacheField>
    <cacheField name="QUANTITY" numFmtId="0">
      <sharedItems containsSemiMixedTypes="0" containsString="0" containsNumber="1" containsInteger="1" minValue="2" maxValue="128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G" refreshedDate="43354.574077893521" createdVersion="4" refreshedVersion="4" minRefreshableVersion="3" recordCount="50" xr:uid="{44B7C03D-EDC0-45DE-A280-E86800B84679}">
  <cacheSource type="worksheet">
    <worksheetSource ref="A1:G51" sheet="Sheet18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DIE "/>
        <s v="ALD "/>
        <s v="HERM"/>
        <s v="SRK "/>
      </sharedItems>
    </cacheField>
    <cacheField name="VESSEL TYPE" numFmtId="0">
      <sharedItems/>
    </cacheField>
    <cacheField name="ITEM CODE" numFmtId="0">
      <sharedItems count="8">
        <s v="INFA    "/>
        <s v="TINF    "/>
        <s v="OBPA    "/>
        <s v="OBPC    "/>
        <s v="TOBA    "/>
        <s v="TOBC    "/>
        <s v="IIA     "/>
        <s v="IIC     "/>
      </sharedItems>
    </cacheField>
    <cacheField name="QUANTITY" numFmtId="0">
      <sharedItems containsSemiMixedTypes="0" containsString="0" containsNumber="1" containsInteger="1" minValue="2" maxValue="121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3">
  <r>
    <s v="SS"/>
    <x v="0"/>
    <x v="0"/>
    <x v="0"/>
    <s v="Bulk cargo - Sand"/>
    <x v="0"/>
    <n v="1621"/>
  </r>
  <r>
    <s v="SS"/>
    <x v="0"/>
    <x v="0"/>
    <x v="0"/>
    <s v="Tanker - Oil/Petrol "/>
    <x v="1"/>
    <n v="1391"/>
  </r>
  <r>
    <s v="SS"/>
    <x v="0"/>
    <x v="0"/>
    <x v="0"/>
    <s v="Tanker - Oil/Petrol "/>
    <x v="1"/>
    <n v="433"/>
  </r>
  <r>
    <s v="SS"/>
    <x v="0"/>
    <x v="0"/>
    <x v="0"/>
    <s v="Tanker - Oil/Petrol "/>
    <x v="1"/>
    <n v="892"/>
  </r>
  <r>
    <s v="SS"/>
    <x v="0"/>
    <x v="0"/>
    <x v="0"/>
    <s v="Bulk cargo - Sand"/>
    <x v="0"/>
    <n v="1633"/>
  </r>
  <r>
    <s v="SS"/>
    <x v="0"/>
    <x v="0"/>
    <x v="0"/>
    <s v="Tanker - Oil/Petrol "/>
    <x v="1"/>
    <n v="1939"/>
  </r>
  <r>
    <s v="SS"/>
    <x v="0"/>
    <x v="1"/>
    <x v="0"/>
    <s v="Tanker - Oil/Petrol "/>
    <x v="1"/>
    <n v="310"/>
  </r>
  <r>
    <s v="SS"/>
    <x v="0"/>
    <x v="0"/>
    <x v="0"/>
    <s v="Tanker - Oil/Petrol "/>
    <x v="1"/>
    <n v="528"/>
  </r>
  <r>
    <s v="SS"/>
    <x v="0"/>
    <x v="0"/>
    <x v="0"/>
    <s v="Tanker - Oil/Petrol "/>
    <x v="1"/>
    <n v="759"/>
  </r>
  <r>
    <s v="SS"/>
    <x v="1"/>
    <x v="2"/>
    <x v="1"/>
    <s v="Bulk cargo - Scrap"/>
    <x v="2"/>
    <n v="1295"/>
  </r>
  <r>
    <s v="SS"/>
    <x v="0"/>
    <x v="2"/>
    <x v="1"/>
    <s v="Bulk cargo - Sand"/>
    <x v="0"/>
    <n v="1653"/>
  </r>
  <r>
    <s v="SS"/>
    <x v="0"/>
    <x v="1"/>
    <x v="1"/>
    <s v="Bulk cargo - Cement "/>
    <x v="3"/>
    <n v="350"/>
  </r>
  <r>
    <s v="SS"/>
    <x v="0"/>
    <x v="0"/>
    <x v="2"/>
    <s v="Tanker - Gas        "/>
    <x v="4"/>
    <n v="449.428"/>
  </r>
  <r>
    <s v="SS"/>
    <x v="0"/>
    <x v="0"/>
    <x v="2"/>
    <s v="Tanker - Gas        "/>
    <x v="4"/>
    <n v="550"/>
  </r>
  <r>
    <s v="SPP"/>
    <x v="0"/>
    <x v="3"/>
    <x v="3"/>
    <s v="Lo/Lo Cargo         "/>
    <x v="5"/>
    <n v="13.1"/>
  </r>
  <r>
    <s v="SPP"/>
    <x v="1"/>
    <x v="3"/>
    <x v="4"/>
    <s v="Lo/Lo Cargo         "/>
    <x v="5"/>
    <n v="120"/>
  </r>
  <r>
    <s v="SPP"/>
    <x v="0"/>
    <x v="4"/>
    <x v="0"/>
    <s v="Ro/Ro Multi         "/>
    <x v="6"/>
    <n v="5"/>
  </r>
  <r>
    <s v="SPP"/>
    <x v="1"/>
    <x v="3"/>
    <x v="0"/>
    <s v="Ro/Ro Multi         "/>
    <x v="7"/>
    <n v="11.07"/>
  </r>
  <r>
    <s v="SPP"/>
    <x v="0"/>
    <x v="3"/>
    <x v="0"/>
    <s v="Ro/Ro Multi         "/>
    <x v="7"/>
    <n v="191.53"/>
  </r>
  <r>
    <s v="SPP"/>
    <x v="1"/>
    <x v="4"/>
    <x v="0"/>
    <s v="Ro/Ro Multi         "/>
    <x v="8"/>
    <n v="19"/>
  </r>
  <r>
    <s v="SPP"/>
    <x v="0"/>
    <x v="4"/>
    <x v="3"/>
    <s v="Ro/Ro Multi         "/>
    <x v="8"/>
    <n v="2"/>
  </r>
  <r>
    <s v="SPP"/>
    <x v="0"/>
    <x v="4"/>
    <x v="0"/>
    <s v="Ro/Ro Multi         "/>
    <x v="8"/>
    <n v="17"/>
  </r>
  <r>
    <s v="SPP"/>
    <x v="0"/>
    <x v="4"/>
    <x v="0"/>
    <s v="Ro/Ro Multi         "/>
    <x v="9"/>
    <n v="1"/>
  </r>
  <r>
    <s v="SPP"/>
    <x v="0"/>
    <x v="3"/>
    <x v="4"/>
    <s v="Lo/Lo Cargo         "/>
    <x v="5"/>
    <n v="580.1"/>
  </r>
  <r>
    <s v="SPP"/>
    <x v="1"/>
    <x v="3"/>
    <x v="4"/>
    <s v="Lo/Lo Cargo         "/>
    <x v="5"/>
    <n v="147.19999999999999"/>
  </r>
  <r>
    <s v="SPP"/>
    <x v="0"/>
    <x v="5"/>
    <x v="4"/>
    <s v="Passenger Ferry     "/>
    <x v="10"/>
    <n v="1"/>
  </r>
  <r>
    <s v="SPP"/>
    <x v="1"/>
    <x v="6"/>
    <x v="5"/>
    <s v="Passenger Ferry     "/>
    <x v="11"/>
    <n v="69"/>
  </r>
  <r>
    <s v="SPP"/>
    <x v="1"/>
    <x v="6"/>
    <x v="3"/>
    <s v="Passenger Ferry     "/>
    <x v="11"/>
    <n v="8"/>
  </r>
  <r>
    <s v="SPP"/>
    <x v="0"/>
    <x v="6"/>
    <x v="4"/>
    <s v="Passenger Ferry     "/>
    <x v="11"/>
    <n v="51"/>
  </r>
  <r>
    <s v="SPP"/>
    <x v="1"/>
    <x v="6"/>
    <x v="5"/>
    <s v="Passenger Ferry     "/>
    <x v="12"/>
    <n v="1"/>
  </r>
  <r>
    <s v="SPP"/>
    <x v="1"/>
    <x v="6"/>
    <x v="3"/>
    <s v="Passenger Ferry     "/>
    <x v="12"/>
    <n v="2"/>
  </r>
  <r>
    <s v="SPP"/>
    <x v="0"/>
    <x v="6"/>
    <x v="4"/>
    <s v="Passenger Ferry     "/>
    <x v="12"/>
    <n v="2"/>
  </r>
  <r>
    <s v="SPP"/>
    <x v="1"/>
    <x v="7"/>
    <x v="5"/>
    <s v="Passenger Ferry     "/>
    <x v="13"/>
    <n v="1"/>
  </r>
  <r>
    <s v="SPP"/>
    <x v="1"/>
    <x v="3"/>
    <x v="5"/>
    <s v="Passenger Ferry     "/>
    <x v="7"/>
    <n v="4.09"/>
  </r>
  <r>
    <s v="SPP"/>
    <x v="0"/>
    <x v="3"/>
    <x v="4"/>
    <s v="Passenger Ferry     "/>
    <x v="7"/>
    <n v="1"/>
  </r>
  <r>
    <s v="SPP"/>
    <x v="1"/>
    <x v="5"/>
    <x v="5"/>
    <s v="Passenger Ferry     "/>
    <x v="14"/>
    <n v="29"/>
  </r>
  <r>
    <s v="SPP"/>
    <x v="1"/>
    <x v="5"/>
    <x v="3"/>
    <s v="Passenger Ferry     "/>
    <x v="14"/>
    <n v="1"/>
  </r>
  <r>
    <s v="SPP"/>
    <x v="0"/>
    <x v="5"/>
    <x v="4"/>
    <s v="Passenger Ferry     "/>
    <x v="14"/>
    <n v="22"/>
  </r>
  <r>
    <s v="SPP"/>
    <x v="1"/>
    <x v="4"/>
    <x v="5"/>
    <s v="Passenger Ferry     "/>
    <x v="8"/>
    <n v="6"/>
  </r>
  <r>
    <s v="SPP"/>
    <x v="0"/>
    <x v="4"/>
    <x v="4"/>
    <s v="Passenger Ferry     "/>
    <x v="8"/>
    <n v="1"/>
  </r>
  <r>
    <s v="SPP"/>
    <x v="1"/>
    <x v="4"/>
    <x v="5"/>
    <s v="Passenger Ferry     "/>
    <x v="9"/>
    <n v="1"/>
  </r>
  <r>
    <s v="SPP"/>
    <x v="0"/>
    <x v="4"/>
    <x v="4"/>
    <s v="Passenger Ferry     "/>
    <x v="9"/>
    <n v="1"/>
  </r>
  <r>
    <s v="SPP"/>
    <x v="1"/>
    <x v="5"/>
    <x v="5"/>
    <s v="Passenger Ferry     "/>
    <x v="15"/>
    <n v="2"/>
  </r>
  <r>
    <s v="SPP"/>
    <x v="0"/>
    <x v="4"/>
    <x v="0"/>
    <s v="Ro/Ro Multi         "/>
    <x v="6"/>
    <n v="33"/>
  </r>
  <r>
    <s v="SPP"/>
    <x v="1"/>
    <x v="6"/>
    <x v="0"/>
    <s v="Ro/Ro Multi         "/>
    <x v="11"/>
    <n v="1"/>
  </r>
  <r>
    <s v="SPP"/>
    <x v="0"/>
    <x v="6"/>
    <x v="0"/>
    <s v="Ro/Ro Multi         "/>
    <x v="11"/>
    <n v="1"/>
  </r>
  <r>
    <s v="SPP"/>
    <x v="1"/>
    <x v="3"/>
    <x v="0"/>
    <s v="Ro/Ro Multi         "/>
    <x v="7"/>
    <n v="67"/>
  </r>
  <r>
    <s v="SPP"/>
    <x v="0"/>
    <x v="3"/>
    <x v="0"/>
    <s v="Ro/Ro Multi         "/>
    <x v="7"/>
    <n v="397.52"/>
  </r>
  <r>
    <s v="SPP"/>
    <x v="1"/>
    <x v="4"/>
    <x v="0"/>
    <s v="Ro/Ro Multi         "/>
    <x v="8"/>
    <n v="23"/>
  </r>
  <r>
    <s v="SPP"/>
    <x v="0"/>
    <x v="4"/>
    <x v="0"/>
    <s v="Ro/Ro Multi         "/>
    <x v="8"/>
    <n v="33"/>
  </r>
  <r>
    <s v="SPP"/>
    <x v="0"/>
    <x v="4"/>
    <x v="0"/>
    <s v="Ro/Ro Multi         "/>
    <x v="9"/>
    <n v="2"/>
  </r>
  <r>
    <s v="SPP"/>
    <x v="0"/>
    <x v="4"/>
    <x v="0"/>
    <s v="Ro/Ro Multi         "/>
    <x v="9"/>
    <n v="1"/>
  </r>
  <r>
    <s v="SPP"/>
    <x v="1"/>
    <x v="6"/>
    <x v="0"/>
    <s v="Ro/Ro Multi         "/>
    <x v="11"/>
    <n v="4"/>
  </r>
  <r>
    <s v="SPP"/>
    <x v="0"/>
    <x v="6"/>
    <x v="0"/>
    <s v="Ro/Ro Multi         "/>
    <x v="11"/>
    <n v="1"/>
  </r>
  <r>
    <s v="SPP"/>
    <x v="1"/>
    <x v="3"/>
    <x v="0"/>
    <s v="Ro/Ro Multi         "/>
    <x v="7"/>
    <n v="32.86"/>
  </r>
  <r>
    <s v="SPP"/>
    <x v="0"/>
    <x v="3"/>
    <x v="0"/>
    <s v="Ro/Ro Multi         "/>
    <x v="7"/>
    <n v="472.97"/>
  </r>
  <r>
    <s v="SPP"/>
    <x v="1"/>
    <x v="4"/>
    <x v="0"/>
    <s v="Ro/Ro Multi         "/>
    <x v="8"/>
    <n v="39"/>
  </r>
  <r>
    <s v="SPP"/>
    <x v="0"/>
    <x v="4"/>
    <x v="0"/>
    <s v="Ro/Ro Multi         "/>
    <x v="8"/>
    <n v="41"/>
  </r>
  <r>
    <s v="SPP"/>
    <x v="0"/>
    <x v="4"/>
    <x v="3"/>
    <s v="Passenger Ferry     "/>
    <x v="6"/>
    <n v="4"/>
  </r>
  <r>
    <s v="SPP"/>
    <x v="1"/>
    <x v="6"/>
    <x v="4"/>
    <s v="Passenger Ferry     "/>
    <x v="11"/>
    <n v="21"/>
  </r>
  <r>
    <s v="SPP"/>
    <x v="0"/>
    <x v="6"/>
    <x v="3"/>
    <s v="Passenger Ferry     "/>
    <x v="11"/>
    <n v="4"/>
  </r>
  <r>
    <s v="SPP"/>
    <x v="1"/>
    <x v="6"/>
    <x v="4"/>
    <s v="Passenger Ferry     "/>
    <x v="12"/>
    <n v="2"/>
  </r>
  <r>
    <s v="SPP"/>
    <x v="1"/>
    <x v="5"/>
    <x v="4"/>
    <s v="Passenger Ferry     "/>
    <x v="14"/>
    <n v="12"/>
  </r>
  <r>
    <s v="SPP"/>
    <x v="0"/>
    <x v="5"/>
    <x v="3"/>
    <s v="Passenger Ferry     "/>
    <x v="14"/>
    <n v="1"/>
  </r>
  <r>
    <s v="SPP"/>
    <x v="1"/>
    <x v="4"/>
    <x v="3"/>
    <s v="Ro/Ro Multi         "/>
    <x v="9"/>
    <n v="5"/>
  </r>
  <r>
    <s v="SPP"/>
    <x v="1"/>
    <x v="3"/>
    <x v="3"/>
    <s v="Ro/Ro Multi         "/>
    <x v="7"/>
    <n v="2.82"/>
  </r>
  <r>
    <s v="SPP"/>
    <x v="1"/>
    <x v="3"/>
    <x v="0"/>
    <s v="Ro/Ro Multi         "/>
    <x v="7"/>
    <n v="17.37"/>
  </r>
  <r>
    <s v="SPP"/>
    <x v="0"/>
    <x v="3"/>
    <x v="5"/>
    <s v="Ro/Ro Multi         "/>
    <x v="7"/>
    <n v="96.25"/>
  </r>
  <r>
    <s v="SPP"/>
    <x v="1"/>
    <x v="4"/>
    <x v="3"/>
    <s v="Ro/Ro Multi         "/>
    <x v="8"/>
    <n v="2"/>
  </r>
  <r>
    <s v="SPP"/>
    <x v="1"/>
    <x v="4"/>
    <x v="0"/>
    <s v="Ro/Ro Multi         "/>
    <x v="8"/>
    <n v="8"/>
  </r>
  <r>
    <s v="SPP"/>
    <x v="0"/>
    <x v="4"/>
    <x v="5"/>
    <s v="Ro/Ro Multi         "/>
    <x v="8"/>
    <n v="7"/>
  </r>
  <r>
    <s v="SPP"/>
    <x v="1"/>
    <x v="4"/>
    <x v="3"/>
    <s v="Passenger Ferry     "/>
    <x v="8"/>
    <n v="2"/>
  </r>
  <r>
    <s v="SPP"/>
    <x v="1"/>
    <x v="6"/>
    <x v="3"/>
    <s v="Passenger Ferry     "/>
    <x v="11"/>
    <n v="33"/>
  </r>
  <r>
    <s v="SPP"/>
    <x v="0"/>
    <x v="6"/>
    <x v="4"/>
    <s v="Passenger Ferry     "/>
    <x v="11"/>
    <n v="52"/>
  </r>
  <r>
    <s v="SPP"/>
    <x v="0"/>
    <x v="6"/>
    <x v="4"/>
    <s v="Passenger Ferry     "/>
    <x v="12"/>
    <n v="3"/>
  </r>
  <r>
    <s v="SPP"/>
    <x v="1"/>
    <x v="5"/>
    <x v="3"/>
    <s v="Passenger Ferry     "/>
    <x v="14"/>
    <n v="12"/>
  </r>
  <r>
    <s v="SPP"/>
    <x v="0"/>
    <x v="5"/>
    <x v="4"/>
    <s v="Passenger Ferry     "/>
    <x v="14"/>
    <n v="29"/>
  </r>
  <r>
    <s v="SPP"/>
    <x v="0"/>
    <x v="4"/>
    <x v="0"/>
    <s v="Ro/Ro Multi         "/>
    <x v="9"/>
    <n v="1"/>
  </r>
  <r>
    <s v="SPP"/>
    <x v="0"/>
    <x v="3"/>
    <x v="0"/>
    <s v="Ro/Ro Multi         "/>
    <x v="7"/>
    <n v="289.05"/>
  </r>
  <r>
    <s v="SPP"/>
    <x v="1"/>
    <x v="4"/>
    <x v="5"/>
    <s v="Ro/Ro Multi         "/>
    <x v="8"/>
    <n v="15"/>
  </r>
  <r>
    <s v="SPP"/>
    <x v="0"/>
    <x v="4"/>
    <x v="0"/>
    <s v="Ro/Ro Multi         "/>
    <x v="8"/>
    <n v="26"/>
  </r>
  <r>
    <s v="SPP"/>
    <x v="0"/>
    <x v="3"/>
    <x v="4"/>
    <s v="Lo/Lo Cargo         "/>
    <x v="5"/>
    <n v="361.4"/>
  </r>
  <r>
    <s v="SPP"/>
    <x v="1"/>
    <x v="5"/>
    <x v="5"/>
    <s v="Passenger Ferry     "/>
    <x v="15"/>
    <n v="1"/>
  </r>
  <r>
    <s v="SPP"/>
    <x v="1"/>
    <x v="6"/>
    <x v="5"/>
    <s v="Passenger Ferry     "/>
    <x v="11"/>
    <n v="48"/>
  </r>
  <r>
    <s v="SPP"/>
    <x v="0"/>
    <x v="6"/>
    <x v="3"/>
    <s v="Passenger Ferry     "/>
    <x v="11"/>
    <n v="1"/>
  </r>
  <r>
    <s v="SPP"/>
    <x v="0"/>
    <x v="6"/>
    <x v="4"/>
    <s v="Passenger Ferry     "/>
    <x v="11"/>
    <n v="35"/>
  </r>
  <r>
    <s v="SPP"/>
    <x v="1"/>
    <x v="7"/>
    <x v="5"/>
    <s v="Passenger Ferry     "/>
    <x v="13"/>
    <n v="3"/>
  </r>
  <r>
    <s v="SPP"/>
    <x v="0"/>
    <x v="7"/>
    <x v="4"/>
    <s v="Passenger Ferry     "/>
    <x v="13"/>
    <n v="2"/>
  </r>
  <r>
    <s v="SPP"/>
    <x v="1"/>
    <x v="5"/>
    <x v="5"/>
    <s v="Passenger Ferry     "/>
    <x v="14"/>
    <n v="19"/>
  </r>
  <r>
    <s v="SPP"/>
    <x v="0"/>
    <x v="5"/>
    <x v="4"/>
    <s v="Passenger Ferry     "/>
    <x v="14"/>
    <n v="22"/>
  </r>
  <r>
    <s v="SPP"/>
    <x v="1"/>
    <x v="4"/>
    <x v="5"/>
    <s v="Passenger Ferry     "/>
    <x v="8"/>
    <n v="1"/>
  </r>
  <r>
    <s v="SPP"/>
    <x v="0"/>
    <x v="4"/>
    <x v="4"/>
    <s v="Passenger Ferry     "/>
    <x v="8"/>
    <n v="1"/>
  </r>
  <r>
    <s v="SPP"/>
    <x v="0"/>
    <x v="4"/>
    <x v="3"/>
    <s v="Passenger Ferry     "/>
    <x v="8"/>
    <n v="1"/>
  </r>
  <r>
    <s v="SPP"/>
    <x v="2"/>
    <x v="6"/>
    <x v="3"/>
    <s v="Passenger Ferry     "/>
    <x v="11"/>
    <n v="8"/>
  </r>
  <r>
    <s v="SPP"/>
    <x v="0"/>
    <x v="6"/>
    <x v="5"/>
    <s v="Passenger Ferry     "/>
    <x v="11"/>
    <n v="3"/>
  </r>
  <r>
    <s v="SPP"/>
    <x v="0"/>
    <x v="6"/>
    <x v="3"/>
    <s v="Passenger Ferry     "/>
    <x v="11"/>
    <n v="144"/>
  </r>
  <r>
    <s v="SPP"/>
    <x v="0"/>
    <x v="6"/>
    <x v="3"/>
    <s v="Passenger Ferry     "/>
    <x v="12"/>
    <n v="40"/>
  </r>
  <r>
    <s v="SPP"/>
    <x v="0"/>
    <x v="7"/>
    <x v="3"/>
    <s v="Passenger Ferry     "/>
    <x v="13"/>
    <n v="3"/>
  </r>
  <r>
    <s v="SPP"/>
    <x v="2"/>
    <x v="5"/>
    <x v="3"/>
    <s v="Passenger Ferry     "/>
    <x v="14"/>
    <n v="6"/>
  </r>
  <r>
    <s v="SPP"/>
    <x v="0"/>
    <x v="5"/>
    <x v="5"/>
    <s v="Passenger Ferry     "/>
    <x v="14"/>
    <n v="2"/>
  </r>
  <r>
    <s v="SPP"/>
    <x v="0"/>
    <x v="5"/>
    <x v="3"/>
    <s v="Passenger Ferry     "/>
    <x v="14"/>
    <n v="23"/>
  </r>
  <r>
    <s v="SPP"/>
    <x v="2"/>
    <x v="4"/>
    <x v="3"/>
    <s v="Passenger Ferry     "/>
    <x v="8"/>
    <n v="1"/>
  </r>
  <r>
    <s v="SPP"/>
    <x v="0"/>
    <x v="4"/>
    <x v="0"/>
    <s v="Ro/Ro Multi         "/>
    <x v="6"/>
    <n v="34"/>
  </r>
  <r>
    <s v="SPP"/>
    <x v="0"/>
    <x v="6"/>
    <x v="0"/>
    <s v="Ro/Ro Multi         "/>
    <x v="11"/>
    <n v="2"/>
  </r>
  <r>
    <s v="SPP"/>
    <x v="1"/>
    <x v="3"/>
    <x v="0"/>
    <s v="Ro/Ro Multi         "/>
    <x v="7"/>
    <n v="86.26"/>
  </r>
  <r>
    <s v="SPP"/>
    <x v="0"/>
    <x v="3"/>
    <x v="0"/>
    <s v="Ro/Ro Multi         "/>
    <x v="7"/>
    <n v="341.88"/>
  </r>
  <r>
    <s v="SPP"/>
    <x v="1"/>
    <x v="4"/>
    <x v="3"/>
    <s v="Ro/Ro Multi         "/>
    <x v="8"/>
    <n v="3"/>
  </r>
  <r>
    <s v="SPP"/>
    <x v="1"/>
    <x v="4"/>
    <x v="0"/>
    <s v="Ro/Ro Multi         "/>
    <x v="8"/>
    <n v="45"/>
  </r>
  <r>
    <s v="SPP"/>
    <x v="0"/>
    <x v="4"/>
    <x v="0"/>
    <s v="Ro/Ro Multi         "/>
    <x v="8"/>
    <n v="31"/>
  </r>
  <r>
    <s v="SPP"/>
    <x v="0"/>
    <x v="4"/>
    <x v="0"/>
    <s v="Ro/Ro Multi         "/>
    <x v="9"/>
    <n v="1"/>
  </r>
  <r>
    <s v="SPP"/>
    <x v="1"/>
    <x v="6"/>
    <x v="6"/>
    <s v="Inter Island Cargo"/>
    <x v="12"/>
    <n v="3"/>
  </r>
  <r>
    <s v="SPP"/>
    <x v="1"/>
    <x v="6"/>
    <x v="6"/>
    <s v="Inter Island Cargo"/>
    <x v="11"/>
    <n v="68"/>
  </r>
  <r>
    <s v="SPP"/>
    <x v="1"/>
    <x v="6"/>
    <x v="6"/>
    <s v="Inter Island Cargo"/>
    <x v="12"/>
    <n v="15"/>
  </r>
  <r>
    <s v="SPP"/>
    <x v="1"/>
    <x v="6"/>
    <x v="6"/>
    <s v="Inter Island Cargo"/>
    <x v="11"/>
    <n v="182"/>
  </r>
  <r>
    <s v="SPP"/>
    <x v="1"/>
    <x v="6"/>
    <x v="6"/>
    <s v="Inter Island Cargo"/>
    <x v="12"/>
    <n v="16"/>
  </r>
  <r>
    <s v="SPP"/>
    <x v="1"/>
    <x v="6"/>
    <x v="6"/>
    <s v="Inter Island Cargo"/>
    <x v="11"/>
    <n v="196"/>
  </r>
  <r>
    <s v="SPP"/>
    <x v="1"/>
    <x v="6"/>
    <x v="6"/>
    <s v="Inter Island Cargo"/>
    <x v="12"/>
    <n v="2"/>
  </r>
  <r>
    <s v="SPP"/>
    <x v="1"/>
    <x v="6"/>
    <x v="6"/>
    <s v="Inter Island Cargo"/>
    <x v="11"/>
    <n v="144"/>
  </r>
  <r>
    <s v="SPP"/>
    <x v="1"/>
    <x v="6"/>
    <x v="6"/>
    <s v="Inter Island Cargo"/>
    <x v="12"/>
    <n v="2"/>
  </r>
  <r>
    <s v="SPP"/>
    <x v="1"/>
    <x v="6"/>
    <x v="6"/>
    <s v="Inter Island Cargo"/>
    <x v="11"/>
    <n v="88"/>
  </r>
  <r>
    <s v="SPP"/>
    <x v="1"/>
    <x v="6"/>
    <x v="6"/>
    <s v="Inter Island Cargo"/>
    <x v="11"/>
    <n v="7"/>
  </r>
  <r>
    <s v="SPP"/>
    <x v="1"/>
    <x v="6"/>
    <x v="7"/>
    <s v="Passenger Ferry     "/>
    <x v="12"/>
    <n v="46"/>
  </r>
  <r>
    <s v="SPP"/>
    <x v="1"/>
    <x v="6"/>
    <x v="7"/>
    <s v="Passenger Ferry     "/>
    <x v="11"/>
    <n v="124"/>
  </r>
  <r>
    <s v="SPP"/>
    <x v="1"/>
    <x v="6"/>
    <x v="7"/>
    <s v="Passenger Ferry     "/>
    <x v="12"/>
    <n v="142"/>
  </r>
  <r>
    <s v="SPP"/>
    <x v="1"/>
    <x v="6"/>
    <x v="7"/>
    <s v="Passenger Ferry     "/>
    <x v="11"/>
    <n v="430"/>
  </r>
  <r>
    <s v="SPP"/>
    <x v="1"/>
    <x v="6"/>
    <x v="7"/>
    <s v="Passenger Ferry     "/>
    <x v="12"/>
    <n v="61"/>
  </r>
  <r>
    <s v="SPP"/>
    <x v="1"/>
    <x v="6"/>
    <x v="7"/>
    <s v="Passenger Ferry     "/>
    <x v="11"/>
    <n v="246"/>
  </r>
  <r>
    <s v="SPP"/>
    <x v="1"/>
    <x v="6"/>
    <x v="7"/>
    <s v="Passenger Ferry     "/>
    <x v="11"/>
    <n v="35"/>
  </r>
  <r>
    <s v="SPP"/>
    <x v="1"/>
    <x v="6"/>
    <x v="7"/>
    <s v="Passenger Ferry     "/>
    <x v="12"/>
    <n v="22"/>
  </r>
  <r>
    <s v="SPP"/>
    <x v="1"/>
    <x v="6"/>
    <x v="7"/>
    <s v="Passenger Ferry     "/>
    <x v="11"/>
    <n v="69"/>
  </r>
  <r>
    <s v="SPP"/>
    <x v="1"/>
    <x v="6"/>
    <x v="7"/>
    <s v="Passenger Ferry     "/>
    <x v="12"/>
    <n v="14"/>
  </r>
  <r>
    <s v="SPP"/>
    <x v="1"/>
    <x v="6"/>
    <x v="7"/>
    <s v="Passenger Ferry     "/>
    <x v="11"/>
    <n v="60"/>
  </r>
  <r>
    <s v="SPP"/>
    <x v="0"/>
    <x v="3"/>
    <x v="3"/>
    <s v="Lo/Lo Cargo         "/>
    <x v="5"/>
    <n v="6"/>
  </r>
  <r>
    <s v="SPP"/>
    <x v="0"/>
    <x v="5"/>
    <x v="0"/>
    <s v="Ro/Ro Multi         "/>
    <x v="15"/>
    <n v="1"/>
  </r>
  <r>
    <s v="SPP"/>
    <x v="1"/>
    <x v="6"/>
    <x v="3"/>
    <s v="Ro/Ro Multi         "/>
    <x v="11"/>
    <n v="12"/>
  </r>
  <r>
    <s v="SPP"/>
    <x v="1"/>
    <x v="6"/>
    <x v="0"/>
    <s v="Ro/Ro Multi         "/>
    <x v="11"/>
    <n v="34"/>
  </r>
  <r>
    <s v="SPP"/>
    <x v="0"/>
    <x v="6"/>
    <x v="0"/>
    <s v="Ro/Ro Multi         "/>
    <x v="11"/>
    <n v="50"/>
  </r>
  <r>
    <s v="SPP"/>
    <x v="1"/>
    <x v="6"/>
    <x v="3"/>
    <s v="Ro/Ro Multi         "/>
    <x v="12"/>
    <n v="1"/>
  </r>
  <r>
    <s v="SPP"/>
    <x v="1"/>
    <x v="6"/>
    <x v="0"/>
    <s v="Ro/Ro Multi         "/>
    <x v="12"/>
    <n v="6"/>
  </r>
  <r>
    <s v="SPP"/>
    <x v="0"/>
    <x v="6"/>
    <x v="0"/>
    <s v="Ro/Ro Multi         "/>
    <x v="12"/>
    <n v="4"/>
  </r>
  <r>
    <s v="SPP"/>
    <x v="1"/>
    <x v="7"/>
    <x v="3"/>
    <s v="Ro/Ro Multi         "/>
    <x v="13"/>
    <n v="2"/>
  </r>
  <r>
    <s v="SPP"/>
    <x v="1"/>
    <x v="7"/>
    <x v="0"/>
    <s v="Ro/Ro Multi         "/>
    <x v="13"/>
    <n v="2"/>
  </r>
  <r>
    <s v="SPP"/>
    <x v="0"/>
    <x v="7"/>
    <x v="0"/>
    <s v="Ro/Ro Multi         "/>
    <x v="13"/>
    <n v="2"/>
  </r>
  <r>
    <s v="SPP"/>
    <x v="1"/>
    <x v="3"/>
    <x v="0"/>
    <s v="Ro/Ro Multi         "/>
    <x v="7"/>
    <n v="13.81"/>
  </r>
  <r>
    <s v="SPP"/>
    <x v="0"/>
    <x v="3"/>
    <x v="0"/>
    <s v="Ro/Ro Multi         "/>
    <x v="7"/>
    <n v="224.4"/>
  </r>
  <r>
    <s v="SPP"/>
    <x v="1"/>
    <x v="5"/>
    <x v="3"/>
    <s v="Ro/Ro Multi         "/>
    <x v="14"/>
    <n v="2"/>
  </r>
  <r>
    <s v="SPP"/>
    <x v="1"/>
    <x v="5"/>
    <x v="0"/>
    <s v="Ro/Ro Multi         "/>
    <x v="14"/>
    <n v="14"/>
  </r>
  <r>
    <s v="SPP"/>
    <x v="0"/>
    <x v="5"/>
    <x v="0"/>
    <s v="Ro/Ro Multi         "/>
    <x v="14"/>
    <n v="25"/>
  </r>
  <r>
    <s v="SPP"/>
    <x v="1"/>
    <x v="4"/>
    <x v="0"/>
    <s v="Ro/Ro Multi         "/>
    <x v="8"/>
    <n v="9"/>
  </r>
  <r>
    <s v="SPP"/>
    <x v="0"/>
    <x v="4"/>
    <x v="0"/>
    <s v="Ro/Ro Multi         "/>
    <x v="8"/>
    <n v="19"/>
  </r>
  <r>
    <s v="SPP"/>
    <x v="0"/>
    <x v="5"/>
    <x v="3"/>
    <s v="Passenger Ferry     "/>
    <x v="14"/>
    <n v="9"/>
  </r>
  <r>
    <s v="SPP"/>
    <x v="1"/>
    <x v="6"/>
    <x v="4"/>
    <s v="Passenger Ferry     "/>
    <x v="11"/>
    <n v="96"/>
  </r>
  <r>
    <s v="SPP"/>
    <x v="0"/>
    <x v="6"/>
    <x v="5"/>
    <s v="Passenger Ferry     "/>
    <x v="11"/>
    <n v="124"/>
  </r>
  <r>
    <s v="SPP"/>
    <x v="0"/>
    <x v="6"/>
    <x v="3"/>
    <s v="Passenger Ferry     "/>
    <x v="11"/>
    <n v="38"/>
  </r>
  <r>
    <s v="SPP"/>
    <x v="1"/>
    <x v="6"/>
    <x v="4"/>
    <s v="Passenger Ferry     "/>
    <x v="12"/>
    <n v="9"/>
  </r>
  <r>
    <s v="SPP"/>
    <x v="0"/>
    <x v="6"/>
    <x v="5"/>
    <s v="Passenger Ferry     "/>
    <x v="12"/>
    <n v="29"/>
  </r>
  <r>
    <s v="SPP"/>
    <x v="0"/>
    <x v="6"/>
    <x v="3"/>
    <s v="Passenger Ferry     "/>
    <x v="12"/>
    <n v="5"/>
  </r>
  <r>
    <s v="SPP"/>
    <x v="1"/>
    <x v="7"/>
    <x v="4"/>
    <s v="Passenger Ferry     "/>
    <x v="13"/>
    <n v="6"/>
  </r>
  <r>
    <s v="SPP"/>
    <x v="0"/>
    <x v="7"/>
    <x v="5"/>
    <s v="Passenger Ferry     "/>
    <x v="13"/>
    <n v="1"/>
  </r>
  <r>
    <s v="SPP"/>
    <x v="0"/>
    <x v="7"/>
    <x v="3"/>
    <s v="Passenger Ferry     "/>
    <x v="13"/>
    <n v="1"/>
  </r>
  <r>
    <s v="SPP"/>
    <x v="1"/>
    <x v="5"/>
    <x v="4"/>
    <s v="Passenger Ferry     "/>
    <x v="14"/>
    <n v="31"/>
  </r>
  <r>
    <s v="SPP"/>
    <x v="0"/>
    <x v="5"/>
    <x v="5"/>
    <s v="Passenger Ferry     "/>
    <x v="14"/>
    <n v="37"/>
  </r>
  <r>
    <s v="SPP"/>
    <x v="0"/>
    <x v="5"/>
    <x v="4"/>
    <s v="Passenger Ferry     "/>
    <x v="15"/>
    <n v="1"/>
  </r>
  <r>
    <s v="SPP"/>
    <x v="1"/>
    <x v="6"/>
    <x v="5"/>
    <s v="Passenger Ferry     "/>
    <x v="11"/>
    <n v="74"/>
  </r>
  <r>
    <s v="SPP"/>
    <x v="1"/>
    <x v="6"/>
    <x v="3"/>
    <s v="Passenger Ferry     "/>
    <x v="11"/>
    <n v="31"/>
  </r>
  <r>
    <s v="SPP"/>
    <x v="0"/>
    <x v="6"/>
    <x v="4"/>
    <s v="Passenger Ferry     "/>
    <x v="11"/>
    <n v="115"/>
  </r>
  <r>
    <s v="SPP"/>
    <x v="1"/>
    <x v="6"/>
    <x v="5"/>
    <s v="Passenger Ferry     "/>
    <x v="12"/>
    <n v="14"/>
  </r>
  <r>
    <s v="SPP"/>
    <x v="1"/>
    <x v="6"/>
    <x v="3"/>
    <s v="Passenger Ferry     "/>
    <x v="12"/>
    <n v="1"/>
  </r>
  <r>
    <s v="SPP"/>
    <x v="0"/>
    <x v="6"/>
    <x v="4"/>
    <s v="Passenger Ferry     "/>
    <x v="12"/>
    <n v="22"/>
  </r>
  <r>
    <s v="SPP"/>
    <x v="1"/>
    <x v="7"/>
    <x v="5"/>
    <s v="Passenger Ferry     "/>
    <x v="13"/>
    <n v="2"/>
  </r>
  <r>
    <s v="SPP"/>
    <x v="0"/>
    <x v="7"/>
    <x v="4"/>
    <s v="Passenger Ferry     "/>
    <x v="13"/>
    <n v="15"/>
  </r>
  <r>
    <s v="SPP"/>
    <x v="1"/>
    <x v="5"/>
    <x v="5"/>
    <s v="Passenger Ferry     "/>
    <x v="14"/>
    <n v="23"/>
  </r>
  <r>
    <s v="SPP"/>
    <x v="1"/>
    <x v="5"/>
    <x v="3"/>
    <s v="Passenger Ferry     "/>
    <x v="14"/>
    <n v="7"/>
  </r>
  <r>
    <s v="SPP"/>
    <x v="0"/>
    <x v="5"/>
    <x v="4"/>
    <s v="Passenger Ferry     "/>
    <x v="14"/>
    <n v="36"/>
  </r>
  <r>
    <s v="SPP"/>
    <x v="0"/>
    <x v="4"/>
    <x v="0"/>
    <s v="Ro/Ro Multi         "/>
    <x v="9"/>
    <n v="2"/>
  </r>
  <r>
    <s v="SPP"/>
    <x v="1"/>
    <x v="6"/>
    <x v="3"/>
    <s v="Ro/Ro Multi         "/>
    <x v="11"/>
    <n v="4"/>
  </r>
  <r>
    <s v="SPP"/>
    <x v="1"/>
    <x v="6"/>
    <x v="0"/>
    <s v="Ro/Ro Multi         "/>
    <x v="11"/>
    <n v="30"/>
  </r>
  <r>
    <s v="SPP"/>
    <x v="0"/>
    <x v="6"/>
    <x v="0"/>
    <s v="Ro/Ro Multi         "/>
    <x v="11"/>
    <n v="51"/>
  </r>
  <r>
    <s v="SPP"/>
    <x v="1"/>
    <x v="6"/>
    <x v="0"/>
    <s v="Ro/Ro Multi         "/>
    <x v="12"/>
    <n v="7"/>
  </r>
  <r>
    <s v="SPP"/>
    <x v="0"/>
    <x v="6"/>
    <x v="0"/>
    <s v="Ro/Ro Multi         "/>
    <x v="12"/>
    <n v="13"/>
  </r>
  <r>
    <s v="SPP"/>
    <x v="0"/>
    <x v="7"/>
    <x v="0"/>
    <s v="Ro/Ro Multi         "/>
    <x v="13"/>
    <n v="2"/>
  </r>
  <r>
    <s v="SPP"/>
    <x v="1"/>
    <x v="3"/>
    <x v="0"/>
    <s v="Ro/Ro Multi         "/>
    <x v="7"/>
    <n v="11.69"/>
  </r>
  <r>
    <s v="SPP"/>
    <x v="1"/>
    <x v="3"/>
    <x v="3"/>
    <s v="Ro/Ro Multi         "/>
    <x v="7"/>
    <n v="0.32"/>
  </r>
  <r>
    <s v="SPP"/>
    <x v="0"/>
    <x v="3"/>
    <x v="0"/>
    <s v="Ro/Ro Multi         "/>
    <x v="7"/>
    <n v="227.33"/>
  </r>
  <r>
    <s v="SPP"/>
    <x v="1"/>
    <x v="5"/>
    <x v="3"/>
    <s v="Ro/Ro Multi         "/>
    <x v="14"/>
    <n v="1"/>
  </r>
  <r>
    <s v="SPP"/>
    <x v="1"/>
    <x v="5"/>
    <x v="0"/>
    <s v="Ro/Ro Multi         "/>
    <x v="14"/>
    <n v="11"/>
  </r>
  <r>
    <s v="SPP"/>
    <x v="0"/>
    <x v="5"/>
    <x v="0"/>
    <s v="Ro/Ro Multi         "/>
    <x v="14"/>
    <n v="24"/>
  </r>
  <r>
    <s v="SPP"/>
    <x v="1"/>
    <x v="4"/>
    <x v="3"/>
    <s v="Ro/Ro Multi         "/>
    <x v="8"/>
    <n v="2"/>
  </r>
  <r>
    <s v="SPP"/>
    <x v="1"/>
    <x v="4"/>
    <x v="0"/>
    <s v="Ro/Ro Multi         "/>
    <x v="8"/>
    <n v="21"/>
  </r>
  <r>
    <s v="SPP"/>
    <x v="0"/>
    <x v="4"/>
    <x v="0"/>
    <s v="Ro/Ro Multi         "/>
    <x v="8"/>
    <n v="27"/>
  </r>
  <r>
    <s v="SPP"/>
    <x v="0"/>
    <x v="4"/>
    <x v="5"/>
    <s v="Passenger Ferry     "/>
    <x v="9"/>
    <n v="1"/>
  </r>
  <r>
    <s v="SPP"/>
    <x v="1"/>
    <x v="6"/>
    <x v="4"/>
    <s v="Passenger Ferry     "/>
    <x v="11"/>
    <n v="114"/>
  </r>
  <r>
    <s v="SPP"/>
    <x v="0"/>
    <x v="6"/>
    <x v="5"/>
    <s v="Passenger Ferry     "/>
    <x v="11"/>
    <n v="36"/>
  </r>
  <r>
    <s v="SPP"/>
    <x v="0"/>
    <x v="6"/>
    <x v="3"/>
    <s v="Passenger Ferry     "/>
    <x v="11"/>
    <n v="22"/>
  </r>
  <r>
    <s v="SPP"/>
    <x v="1"/>
    <x v="6"/>
    <x v="4"/>
    <s v="Passenger Ferry     "/>
    <x v="12"/>
    <n v="15"/>
  </r>
  <r>
    <s v="SPP"/>
    <x v="0"/>
    <x v="6"/>
    <x v="3"/>
    <s v="Passenger Ferry     "/>
    <x v="12"/>
    <n v="2"/>
  </r>
  <r>
    <s v="SPP"/>
    <x v="1"/>
    <x v="7"/>
    <x v="4"/>
    <s v="Passenger Ferry     "/>
    <x v="13"/>
    <n v="4"/>
  </r>
  <r>
    <s v="SPP"/>
    <x v="0"/>
    <x v="7"/>
    <x v="5"/>
    <s v="Passenger Ferry     "/>
    <x v="13"/>
    <n v="1"/>
  </r>
  <r>
    <s v="SPP"/>
    <x v="0"/>
    <x v="7"/>
    <x v="3"/>
    <s v="Passenger Ferry     "/>
    <x v="13"/>
    <n v="3"/>
  </r>
  <r>
    <s v="SPP"/>
    <x v="1"/>
    <x v="5"/>
    <x v="4"/>
    <s v="Passenger Ferry     "/>
    <x v="14"/>
    <n v="46"/>
  </r>
  <r>
    <s v="SPP"/>
    <x v="0"/>
    <x v="5"/>
    <x v="5"/>
    <s v="Passenger Ferry     "/>
    <x v="14"/>
    <n v="6"/>
  </r>
  <r>
    <s v="SPP"/>
    <x v="0"/>
    <x v="5"/>
    <x v="3"/>
    <s v="Passenger Ferry     "/>
    <x v="14"/>
    <n v="3"/>
  </r>
  <r>
    <s v="SPP"/>
    <x v="0"/>
    <x v="5"/>
    <x v="4"/>
    <s v="Passenger Ferry     "/>
    <x v="10"/>
    <n v="1"/>
  </r>
  <r>
    <s v="SPP"/>
    <x v="1"/>
    <x v="6"/>
    <x v="5"/>
    <s v="Passenger Ferry     "/>
    <x v="11"/>
    <n v="21"/>
  </r>
  <r>
    <s v="SPP"/>
    <x v="1"/>
    <x v="6"/>
    <x v="3"/>
    <s v="Passenger Ferry     "/>
    <x v="11"/>
    <n v="38"/>
  </r>
  <r>
    <s v="SPP"/>
    <x v="0"/>
    <x v="6"/>
    <x v="4"/>
    <s v="Passenger Ferry     "/>
    <x v="11"/>
    <n v="135"/>
  </r>
  <r>
    <s v="SPP"/>
    <x v="1"/>
    <x v="6"/>
    <x v="5"/>
    <s v="Passenger Ferry     "/>
    <x v="12"/>
    <n v="3"/>
  </r>
  <r>
    <s v="SPP"/>
    <x v="1"/>
    <x v="6"/>
    <x v="3"/>
    <s v="Passenger Ferry     "/>
    <x v="12"/>
    <n v="3"/>
  </r>
  <r>
    <s v="SPP"/>
    <x v="0"/>
    <x v="6"/>
    <x v="4"/>
    <s v="Passenger Ferry     "/>
    <x v="12"/>
    <n v="13"/>
  </r>
  <r>
    <s v="SPP"/>
    <x v="1"/>
    <x v="7"/>
    <x v="3"/>
    <s v="Passenger Ferry     "/>
    <x v="13"/>
    <n v="2"/>
  </r>
  <r>
    <s v="SPP"/>
    <x v="0"/>
    <x v="7"/>
    <x v="4"/>
    <s v="Passenger Ferry     "/>
    <x v="13"/>
    <n v="10"/>
  </r>
  <r>
    <s v="SPP"/>
    <x v="1"/>
    <x v="5"/>
    <x v="5"/>
    <s v="Passenger Ferry     "/>
    <x v="14"/>
    <n v="3"/>
  </r>
  <r>
    <s v="SPP"/>
    <x v="1"/>
    <x v="5"/>
    <x v="3"/>
    <s v="Passenger Ferry     "/>
    <x v="14"/>
    <n v="6"/>
  </r>
  <r>
    <s v="SPP"/>
    <x v="0"/>
    <x v="5"/>
    <x v="4"/>
    <s v="Passenger Ferry     "/>
    <x v="14"/>
    <n v="58"/>
  </r>
  <r>
    <s v="SPP"/>
    <x v="0"/>
    <x v="3"/>
    <x v="3"/>
    <s v="Lo/Lo Cargo         "/>
    <x v="5"/>
    <n v="14"/>
  </r>
  <r>
    <s v="SPP"/>
    <x v="1"/>
    <x v="3"/>
    <x v="3"/>
    <s v="Lo/Lo Cargo         "/>
    <x v="5"/>
    <n v="0.41599999999999998"/>
  </r>
  <r>
    <s v="SPP"/>
    <x v="0"/>
    <x v="5"/>
    <x v="0"/>
    <s v="Ro/Ro Multi         "/>
    <x v="15"/>
    <n v="1"/>
  </r>
  <r>
    <s v="SPP"/>
    <x v="1"/>
    <x v="6"/>
    <x v="3"/>
    <s v="Ro/Ro Multi         "/>
    <x v="11"/>
    <n v="15"/>
  </r>
  <r>
    <s v="SPP"/>
    <x v="1"/>
    <x v="6"/>
    <x v="0"/>
    <s v="Ro/Ro Multi         "/>
    <x v="11"/>
    <n v="50"/>
  </r>
  <r>
    <s v="SPP"/>
    <x v="0"/>
    <x v="6"/>
    <x v="0"/>
    <s v="Ro/Ro Multi         "/>
    <x v="11"/>
    <n v="53"/>
  </r>
  <r>
    <s v="SPP"/>
    <x v="1"/>
    <x v="6"/>
    <x v="3"/>
    <s v="Ro/Ro Multi         "/>
    <x v="12"/>
    <n v="5"/>
  </r>
  <r>
    <s v="SPP"/>
    <x v="1"/>
    <x v="6"/>
    <x v="0"/>
    <s v="Ro/Ro Multi         "/>
    <x v="12"/>
    <n v="7"/>
  </r>
  <r>
    <s v="SPP"/>
    <x v="0"/>
    <x v="6"/>
    <x v="0"/>
    <s v="Ro/Ro Multi         "/>
    <x v="12"/>
    <n v="3"/>
  </r>
  <r>
    <s v="SPP"/>
    <x v="0"/>
    <x v="7"/>
    <x v="0"/>
    <s v="Ro/Ro Multi         "/>
    <x v="13"/>
    <n v="1"/>
  </r>
  <r>
    <s v="SPP"/>
    <x v="1"/>
    <x v="3"/>
    <x v="3"/>
    <s v="Ro/Ro Multi         "/>
    <x v="7"/>
    <n v="0.4"/>
  </r>
  <r>
    <s v="SPP"/>
    <x v="1"/>
    <x v="3"/>
    <x v="0"/>
    <s v="Ro/Ro Multi         "/>
    <x v="7"/>
    <n v="18.14"/>
  </r>
  <r>
    <s v="SPP"/>
    <x v="0"/>
    <x v="3"/>
    <x v="0"/>
    <s v="Ro/Ro Multi         "/>
    <x v="7"/>
    <n v="215.64"/>
  </r>
  <r>
    <s v="SPP"/>
    <x v="1"/>
    <x v="5"/>
    <x v="3"/>
    <s v="Ro/Ro Multi         "/>
    <x v="14"/>
    <n v="3"/>
  </r>
  <r>
    <s v="SPP"/>
    <x v="1"/>
    <x v="5"/>
    <x v="0"/>
    <s v="Ro/Ro Multi         "/>
    <x v="14"/>
    <n v="14"/>
  </r>
  <r>
    <s v="SPP"/>
    <x v="0"/>
    <x v="5"/>
    <x v="0"/>
    <s v="Ro/Ro Multi         "/>
    <x v="14"/>
    <n v="23"/>
  </r>
  <r>
    <s v="SPP"/>
    <x v="1"/>
    <x v="4"/>
    <x v="3"/>
    <s v="Ro/Ro Multi         "/>
    <x v="8"/>
    <n v="2"/>
  </r>
  <r>
    <s v="SPP"/>
    <x v="1"/>
    <x v="4"/>
    <x v="0"/>
    <s v="Ro/Ro Multi         "/>
    <x v="8"/>
    <n v="28"/>
  </r>
  <r>
    <s v="SPP"/>
    <x v="0"/>
    <x v="4"/>
    <x v="0"/>
    <s v="Ro/Ro Multi         "/>
    <x v="8"/>
    <n v="20"/>
  </r>
  <r>
    <s v="SPP"/>
    <x v="1"/>
    <x v="5"/>
    <x v="0"/>
    <s v="Ro/Ro Multi         "/>
    <x v="15"/>
    <n v="1"/>
  </r>
  <r>
    <s v="SPP"/>
    <x v="0"/>
    <x v="4"/>
    <x v="3"/>
    <s v="Passenger Ferry     "/>
    <x v="6"/>
    <n v="1"/>
  </r>
  <r>
    <s v="SPP"/>
    <x v="1"/>
    <x v="6"/>
    <x v="4"/>
    <s v="Passenger Ferry     "/>
    <x v="11"/>
    <n v="135"/>
  </r>
  <r>
    <s v="SPP"/>
    <x v="0"/>
    <x v="6"/>
    <x v="5"/>
    <s v="Passenger Ferry     "/>
    <x v="11"/>
    <n v="31"/>
  </r>
  <r>
    <s v="SPP"/>
    <x v="0"/>
    <x v="6"/>
    <x v="3"/>
    <s v="Passenger Ferry     "/>
    <x v="11"/>
    <n v="45"/>
  </r>
  <r>
    <s v="SPP"/>
    <x v="1"/>
    <x v="6"/>
    <x v="4"/>
    <s v="Passenger Ferry     "/>
    <x v="12"/>
    <n v="24"/>
  </r>
  <r>
    <s v="SPP"/>
    <x v="0"/>
    <x v="6"/>
    <x v="5"/>
    <s v="Passenger Ferry     "/>
    <x v="12"/>
    <n v="2"/>
  </r>
  <r>
    <s v="SPP"/>
    <x v="1"/>
    <x v="7"/>
    <x v="4"/>
    <s v="Passenger Ferry     "/>
    <x v="13"/>
    <n v="12"/>
  </r>
  <r>
    <s v="SPP"/>
    <x v="0"/>
    <x v="7"/>
    <x v="5"/>
    <s v="Passenger Ferry     "/>
    <x v="13"/>
    <n v="1"/>
  </r>
  <r>
    <s v="SPP"/>
    <x v="0"/>
    <x v="7"/>
    <x v="3"/>
    <s v="Passenger Ferry     "/>
    <x v="13"/>
    <n v="2"/>
  </r>
  <r>
    <s v="SPP"/>
    <x v="0"/>
    <x v="3"/>
    <x v="5"/>
    <s v="Passenger Ferry     "/>
    <x v="7"/>
    <n v="2.4900000000000002"/>
  </r>
  <r>
    <s v="SPP"/>
    <x v="1"/>
    <x v="5"/>
    <x v="4"/>
    <s v="Passenger Ferry     "/>
    <x v="14"/>
    <n v="49"/>
  </r>
  <r>
    <s v="SPP"/>
    <x v="0"/>
    <x v="5"/>
    <x v="5"/>
    <s v="Passenger Ferry     "/>
    <x v="14"/>
    <n v="6"/>
  </r>
  <r>
    <s v="SPP"/>
    <x v="0"/>
    <x v="5"/>
    <x v="3"/>
    <s v="Passenger Ferry     "/>
    <x v="14"/>
    <n v="12"/>
  </r>
  <r>
    <s v="SPP"/>
    <x v="0"/>
    <x v="4"/>
    <x v="5"/>
    <s v="Passenger Ferry     "/>
    <x v="8"/>
    <n v="2"/>
  </r>
  <r>
    <s v="SPP"/>
    <x v="1"/>
    <x v="4"/>
    <x v="5"/>
    <s v="Passenger Ferry     "/>
    <x v="8"/>
    <n v="1"/>
  </r>
  <r>
    <s v="SPP"/>
    <x v="1"/>
    <x v="6"/>
    <x v="5"/>
    <s v="Passenger Ferry     "/>
    <x v="11"/>
    <n v="43"/>
  </r>
  <r>
    <s v="SPP"/>
    <x v="1"/>
    <x v="6"/>
    <x v="3"/>
    <s v="Passenger Ferry     "/>
    <x v="11"/>
    <n v="24"/>
  </r>
  <r>
    <s v="SPP"/>
    <x v="0"/>
    <x v="6"/>
    <x v="4"/>
    <s v="Passenger Ferry     "/>
    <x v="11"/>
    <n v="99"/>
  </r>
  <r>
    <s v="SPP"/>
    <x v="1"/>
    <x v="6"/>
    <x v="5"/>
    <s v="Passenger Ferry     "/>
    <x v="12"/>
    <n v="18"/>
  </r>
  <r>
    <s v="SPP"/>
    <x v="1"/>
    <x v="6"/>
    <x v="3"/>
    <s v="Passenger Ferry     "/>
    <x v="12"/>
    <n v="5"/>
  </r>
  <r>
    <s v="SPP"/>
    <x v="0"/>
    <x v="6"/>
    <x v="4"/>
    <s v="Passenger Ferry     "/>
    <x v="12"/>
    <n v="15"/>
  </r>
  <r>
    <s v="SPP"/>
    <x v="1"/>
    <x v="7"/>
    <x v="5"/>
    <s v="Passenger Ferry     "/>
    <x v="13"/>
    <n v="1"/>
  </r>
  <r>
    <s v="SPP"/>
    <x v="1"/>
    <x v="7"/>
    <x v="3"/>
    <s v="Passenger Ferry     "/>
    <x v="13"/>
    <n v="1"/>
  </r>
  <r>
    <s v="SPP"/>
    <x v="0"/>
    <x v="7"/>
    <x v="4"/>
    <s v="Passenger Ferry     "/>
    <x v="13"/>
    <n v="7"/>
  </r>
  <r>
    <s v="SPP"/>
    <x v="1"/>
    <x v="5"/>
    <x v="5"/>
    <s v="Passenger Ferry     "/>
    <x v="14"/>
    <n v="14"/>
  </r>
  <r>
    <s v="SPP"/>
    <x v="1"/>
    <x v="5"/>
    <x v="3"/>
    <s v="Passenger Ferry     "/>
    <x v="14"/>
    <n v="8"/>
  </r>
  <r>
    <s v="SPP"/>
    <x v="0"/>
    <x v="5"/>
    <x v="4"/>
    <s v="Passenger Ferry     "/>
    <x v="14"/>
    <n v="43"/>
  </r>
  <r>
    <s v="SPP"/>
    <x v="0"/>
    <x v="4"/>
    <x v="0"/>
    <s v="Ro/Ro Multi         "/>
    <x v="6"/>
    <n v="6"/>
  </r>
  <r>
    <s v="SPP"/>
    <x v="0"/>
    <x v="6"/>
    <x v="0"/>
    <s v="Ro/Ro Multi         "/>
    <x v="11"/>
    <n v="1"/>
  </r>
  <r>
    <s v="SPP"/>
    <x v="1"/>
    <x v="3"/>
    <x v="0"/>
    <s v="Ro/Ro Multi         "/>
    <x v="7"/>
    <n v="57.45"/>
  </r>
  <r>
    <s v="SPP"/>
    <x v="0"/>
    <x v="3"/>
    <x v="0"/>
    <s v="Ro/Ro Multi         "/>
    <x v="7"/>
    <n v="217.45"/>
  </r>
  <r>
    <s v="SPP"/>
    <x v="1"/>
    <x v="4"/>
    <x v="0"/>
    <s v="Ro/Ro Multi         "/>
    <x v="8"/>
    <n v="13"/>
  </r>
  <r>
    <s v="SPP"/>
    <x v="0"/>
    <x v="4"/>
    <x v="0"/>
    <s v="Ro/Ro Multi         "/>
    <x v="8"/>
    <n v="20"/>
  </r>
  <r>
    <s v="SPP"/>
    <x v="0"/>
    <x v="4"/>
    <x v="0"/>
    <s v="Ro/Ro Multi         "/>
    <x v="9"/>
    <n v="2"/>
  </r>
  <r>
    <s v="SPP"/>
    <x v="0"/>
    <x v="4"/>
    <x v="0"/>
    <s v="Ro/Ro Multi         "/>
    <x v="8"/>
    <n v="18"/>
  </r>
  <r>
    <s v="SPP"/>
    <x v="1"/>
    <x v="6"/>
    <x v="3"/>
    <s v="Ro/Ro Multi         "/>
    <x v="11"/>
    <n v="10"/>
  </r>
  <r>
    <s v="SPP"/>
    <x v="1"/>
    <x v="6"/>
    <x v="0"/>
    <s v="Ro/Ro Multi         "/>
    <x v="11"/>
    <n v="58"/>
  </r>
  <r>
    <s v="SPP"/>
    <x v="0"/>
    <x v="6"/>
    <x v="0"/>
    <s v="Ro/Ro Multi         "/>
    <x v="11"/>
    <n v="37"/>
  </r>
  <r>
    <s v="SPP"/>
    <x v="1"/>
    <x v="6"/>
    <x v="0"/>
    <s v="Ro/Ro Multi         "/>
    <x v="12"/>
    <n v="21"/>
  </r>
  <r>
    <s v="SPP"/>
    <x v="0"/>
    <x v="6"/>
    <x v="0"/>
    <s v="Ro/Ro Multi         "/>
    <x v="12"/>
    <n v="9"/>
  </r>
  <r>
    <s v="SPP"/>
    <x v="1"/>
    <x v="7"/>
    <x v="0"/>
    <s v="Ro/Ro Multi         "/>
    <x v="13"/>
    <n v="6"/>
  </r>
  <r>
    <s v="SPP"/>
    <x v="0"/>
    <x v="7"/>
    <x v="0"/>
    <s v="Ro/Ro Multi         "/>
    <x v="13"/>
    <n v="1"/>
  </r>
  <r>
    <s v="SPP"/>
    <x v="1"/>
    <x v="3"/>
    <x v="3"/>
    <s v="Ro/Ro Multi         "/>
    <x v="7"/>
    <n v="0.32"/>
  </r>
  <r>
    <s v="SPP"/>
    <x v="1"/>
    <x v="3"/>
    <x v="0"/>
    <s v="Ro/Ro Multi         "/>
    <x v="7"/>
    <n v="88.97"/>
  </r>
  <r>
    <s v="SPP"/>
    <x v="0"/>
    <x v="3"/>
    <x v="0"/>
    <s v="Ro/Ro Multi         "/>
    <x v="7"/>
    <n v="242.45"/>
  </r>
  <r>
    <s v="SPP"/>
    <x v="1"/>
    <x v="5"/>
    <x v="0"/>
    <s v="Ro/Ro Multi         "/>
    <x v="14"/>
    <n v="19"/>
  </r>
  <r>
    <s v="SPP"/>
    <x v="0"/>
    <x v="5"/>
    <x v="0"/>
    <s v="Ro/Ro Multi         "/>
    <x v="14"/>
    <n v="13"/>
  </r>
  <r>
    <s v="SPP"/>
    <x v="1"/>
    <x v="4"/>
    <x v="3"/>
    <s v="Ro/Ro Multi         "/>
    <x v="8"/>
    <n v="2"/>
  </r>
  <r>
    <s v="SPP"/>
    <x v="1"/>
    <x v="4"/>
    <x v="0"/>
    <s v="Ro/Ro Multi         "/>
    <x v="8"/>
    <n v="21"/>
  </r>
  <r>
    <s v="SPP"/>
    <x v="1"/>
    <x v="5"/>
    <x v="4"/>
    <s v="Passenger Ferry     "/>
    <x v="15"/>
    <n v="1"/>
  </r>
  <r>
    <s v="SPP"/>
    <x v="1"/>
    <x v="6"/>
    <x v="4"/>
    <s v="Passenger Ferry     "/>
    <x v="11"/>
    <n v="217"/>
  </r>
  <r>
    <s v="SPP"/>
    <x v="0"/>
    <x v="6"/>
    <x v="5"/>
    <s v="Passenger Ferry     "/>
    <x v="11"/>
    <n v="49"/>
  </r>
  <r>
    <s v="SPP"/>
    <x v="0"/>
    <x v="6"/>
    <x v="3"/>
    <s v="Passenger Ferry     "/>
    <x v="11"/>
    <n v="35"/>
  </r>
  <r>
    <s v="SPP"/>
    <x v="1"/>
    <x v="6"/>
    <x v="4"/>
    <s v="Passenger Ferry     "/>
    <x v="12"/>
    <n v="25"/>
  </r>
  <r>
    <s v="SPP"/>
    <x v="0"/>
    <x v="6"/>
    <x v="5"/>
    <s v="Passenger Ferry     "/>
    <x v="12"/>
    <n v="7"/>
  </r>
  <r>
    <s v="SPP"/>
    <x v="0"/>
    <x v="6"/>
    <x v="3"/>
    <s v="Passenger Ferry     "/>
    <x v="12"/>
    <n v="1"/>
  </r>
  <r>
    <s v="SPP"/>
    <x v="1"/>
    <x v="7"/>
    <x v="4"/>
    <s v="Passenger Ferry     "/>
    <x v="13"/>
    <n v="14"/>
  </r>
  <r>
    <s v="SPP"/>
    <x v="0"/>
    <x v="7"/>
    <x v="5"/>
    <s v="Passenger Ferry     "/>
    <x v="13"/>
    <n v="3"/>
  </r>
  <r>
    <s v="SPP"/>
    <x v="0"/>
    <x v="7"/>
    <x v="3"/>
    <s v="Passenger Ferry     "/>
    <x v="13"/>
    <n v="1"/>
  </r>
  <r>
    <s v="SPP"/>
    <x v="0"/>
    <x v="3"/>
    <x v="3"/>
    <s v="Passenger Ferry     "/>
    <x v="7"/>
    <n v="0.8"/>
  </r>
  <r>
    <s v="SPP"/>
    <x v="1"/>
    <x v="5"/>
    <x v="4"/>
    <s v="Passenger Ferry     "/>
    <x v="14"/>
    <n v="81"/>
  </r>
  <r>
    <s v="SPP"/>
    <x v="0"/>
    <x v="5"/>
    <x v="5"/>
    <s v="Passenger Ferry     "/>
    <x v="14"/>
    <n v="10"/>
  </r>
  <r>
    <s v="SPP"/>
    <x v="0"/>
    <x v="5"/>
    <x v="3"/>
    <s v="Passenger Ferry     "/>
    <x v="14"/>
    <n v="7"/>
  </r>
  <r>
    <s v="SPP"/>
    <x v="0"/>
    <x v="4"/>
    <x v="3"/>
    <s v="Passenger Ferry     "/>
    <x v="8"/>
    <n v="1"/>
  </r>
  <r>
    <s v="SPP"/>
    <x v="0"/>
    <x v="4"/>
    <x v="3"/>
    <s v="Passenger Ferry     "/>
    <x v="6"/>
    <n v="1"/>
  </r>
  <r>
    <s v="SPP"/>
    <x v="1"/>
    <x v="5"/>
    <x v="5"/>
    <s v="Passenger Ferry     "/>
    <x v="15"/>
    <n v="1"/>
  </r>
  <r>
    <s v="SPP"/>
    <x v="1"/>
    <x v="6"/>
    <x v="5"/>
    <s v="Passenger Ferry     "/>
    <x v="11"/>
    <n v="62"/>
  </r>
  <r>
    <s v="SPP"/>
    <x v="1"/>
    <x v="6"/>
    <x v="3"/>
    <s v="Passenger Ferry     "/>
    <x v="11"/>
    <n v="37"/>
  </r>
  <r>
    <s v="SPP"/>
    <x v="0"/>
    <x v="6"/>
    <x v="4"/>
    <s v="Passenger Ferry     "/>
    <x v="11"/>
    <n v="71"/>
  </r>
  <r>
    <s v="SPP"/>
    <x v="1"/>
    <x v="6"/>
    <x v="5"/>
    <s v="Passenger Ferry     "/>
    <x v="12"/>
    <n v="12"/>
  </r>
  <r>
    <s v="SPP"/>
    <x v="1"/>
    <x v="6"/>
    <x v="3"/>
    <s v="Passenger Ferry     "/>
    <x v="12"/>
    <n v="8"/>
  </r>
  <r>
    <s v="SPP"/>
    <x v="0"/>
    <x v="6"/>
    <x v="4"/>
    <s v="Passenger Ferry     "/>
    <x v="12"/>
    <n v="8"/>
  </r>
  <r>
    <s v="SPP"/>
    <x v="1"/>
    <x v="7"/>
    <x v="5"/>
    <s v="Passenger Ferry     "/>
    <x v="13"/>
    <n v="1"/>
  </r>
  <r>
    <s v="SPP"/>
    <x v="1"/>
    <x v="7"/>
    <x v="3"/>
    <s v="Passenger Ferry     "/>
    <x v="13"/>
    <n v="3"/>
  </r>
  <r>
    <s v="SPP"/>
    <x v="0"/>
    <x v="7"/>
    <x v="4"/>
    <s v="Passenger Ferry     "/>
    <x v="13"/>
    <n v="5"/>
  </r>
  <r>
    <s v="SPP"/>
    <x v="1"/>
    <x v="5"/>
    <x v="5"/>
    <s v="Passenger Ferry     "/>
    <x v="14"/>
    <n v="23"/>
  </r>
  <r>
    <s v="SPP"/>
    <x v="1"/>
    <x v="5"/>
    <x v="3"/>
    <s v="Passenger Ferry     "/>
    <x v="14"/>
    <n v="11"/>
  </r>
  <r>
    <s v="SPP"/>
    <x v="0"/>
    <x v="5"/>
    <x v="4"/>
    <s v="Passenger Ferry     "/>
    <x v="14"/>
    <n v="23"/>
  </r>
  <r>
    <s v="SPP"/>
    <x v="1"/>
    <x v="4"/>
    <x v="5"/>
    <s v="Passenger Ferry     "/>
    <x v="8"/>
    <n v="1"/>
  </r>
  <r>
    <s v="SPP"/>
    <x v="0"/>
    <x v="5"/>
    <x v="3"/>
    <s v="Passenger Ferry     "/>
    <x v="14"/>
    <n v="5"/>
  </r>
  <r>
    <s v="SPP"/>
    <x v="1"/>
    <x v="6"/>
    <x v="4"/>
    <s v="Passenger Ferry     "/>
    <x v="11"/>
    <n v="46"/>
  </r>
  <r>
    <s v="SPP"/>
    <x v="0"/>
    <x v="6"/>
    <x v="5"/>
    <s v="Passenger Ferry     "/>
    <x v="11"/>
    <n v="52"/>
  </r>
  <r>
    <s v="SPP"/>
    <x v="0"/>
    <x v="6"/>
    <x v="3"/>
    <s v="Passenger Ferry     "/>
    <x v="11"/>
    <n v="29"/>
  </r>
  <r>
    <s v="SPP"/>
    <x v="1"/>
    <x v="6"/>
    <x v="4"/>
    <s v="Passenger Ferry     "/>
    <x v="12"/>
    <n v="10"/>
  </r>
  <r>
    <s v="SPP"/>
    <x v="0"/>
    <x v="6"/>
    <x v="5"/>
    <s v="Passenger Ferry     "/>
    <x v="12"/>
    <n v="8"/>
  </r>
  <r>
    <s v="SPP"/>
    <x v="0"/>
    <x v="6"/>
    <x v="3"/>
    <s v="Passenger Ferry     "/>
    <x v="12"/>
    <n v="2"/>
  </r>
  <r>
    <s v="SPP"/>
    <x v="1"/>
    <x v="7"/>
    <x v="4"/>
    <s v="Passenger Ferry     "/>
    <x v="13"/>
    <n v="3"/>
  </r>
  <r>
    <s v="SPP"/>
    <x v="0"/>
    <x v="7"/>
    <x v="5"/>
    <s v="Passenger Ferry     "/>
    <x v="13"/>
    <n v="1"/>
  </r>
  <r>
    <s v="SPP"/>
    <x v="1"/>
    <x v="5"/>
    <x v="4"/>
    <s v="Passenger Ferry     "/>
    <x v="14"/>
    <n v="22"/>
  </r>
  <r>
    <s v="SPP"/>
    <x v="0"/>
    <x v="5"/>
    <x v="5"/>
    <s v="Passenger Ferry     "/>
    <x v="14"/>
    <n v="14"/>
  </r>
  <r>
    <s v="SPP"/>
    <x v="1"/>
    <x v="5"/>
    <x v="0"/>
    <s v="Ro/Ro Multi         "/>
    <x v="15"/>
    <n v="1"/>
  </r>
  <r>
    <s v="SPP"/>
    <x v="1"/>
    <x v="6"/>
    <x v="3"/>
    <s v="Ro/Ro Multi         "/>
    <x v="11"/>
    <n v="1"/>
  </r>
  <r>
    <s v="SPP"/>
    <x v="1"/>
    <x v="6"/>
    <x v="0"/>
    <s v="Ro/Ro Multi         "/>
    <x v="11"/>
    <n v="45"/>
  </r>
  <r>
    <s v="SPP"/>
    <x v="0"/>
    <x v="6"/>
    <x v="0"/>
    <s v="Ro/Ro Multi         "/>
    <x v="11"/>
    <n v="77"/>
  </r>
  <r>
    <s v="SPP"/>
    <x v="1"/>
    <x v="6"/>
    <x v="0"/>
    <s v="Ro/Ro Multi         "/>
    <x v="12"/>
    <n v="6"/>
  </r>
  <r>
    <s v="SPP"/>
    <x v="0"/>
    <x v="6"/>
    <x v="0"/>
    <s v="Ro/Ro Multi         "/>
    <x v="12"/>
    <n v="8"/>
  </r>
  <r>
    <s v="SPP"/>
    <x v="1"/>
    <x v="7"/>
    <x v="0"/>
    <s v="Ro/Ro Multi         "/>
    <x v="13"/>
    <n v="3"/>
  </r>
  <r>
    <s v="SPP"/>
    <x v="0"/>
    <x v="7"/>
    <x v="0"/>
    <s v="Ro/Ro Multi         "/>
    <x v="13"/>
    <n v="1"/>
  </r>
  <r>
    <s v="SPP"/>
    <x v="0"/>
    <x v="3"/>
    <x v="0"/>
    <s v="Ro/Ro Multi         "/>
    <x v="7"/>
    <n v="5.21"/>
  </r>
  <r>
    <s v="SPP"/>
    <x v="1"/>
    <x v="5"/>
    <x v="0"/>
    <s v="Ro/Ro Multi         "/>
    <x v="14"/>
    <n v="18"/>
  </r>
  <r>
    <s v="SPP"/>
    <x v="0"/>
    <x v="5"/>
    <x v="0"/>
    <s v="Ro/Ro Multi         "/>
    <x v="14"/>
    <n v="31"/>
  </r>
  <r>
    <s v="SPP"/>
    <x v="0"/>
    <x v="4"/>
    <x v="0"/>
    <s v="Ro/Ro Multi         "/>
    <x v="8"/>
    <n v="1"/>
  </r>
  <r>
    <s v="SPP"/>
    <x v="0"/>
    <x v="5"/>
    <x v="4"/>
    <s v="Passenger Ferry     "/>
    <x v="14"/>
    <n v="47"/>
  </r>
  <r>
    <s v="SPP"/>
    <x v="1"/>
    <x v="6"/>
    <x v="3"/>
    <s v="Passenger Ferry     "/>
    <x v="11"/>
    <n v="28"/>
  </r>
  <r>
    <s v="SPP"/>
    <x v="1"/>
    <x v="6"/>
    <x v="5"/>
    <s v="Passenger Ferry     "/>
    <x v="11"/>
    <n v="32"/>
  </r>
  <r>
    <s v="SPP"/>
    <x v="0"/>
    <x v="6"/>
    <x v="4"/>
    <s v="Passenger Ferry     "/>
    <x v="11"/>
    <n v="133"/>
  </r>
  <r>
    <s v="SPP"/>
    <x v="1"/>
    <x v="6"/>
    <x v="3"/>
    <s v="Passenger Ferry     "/>
    <x v="12"/>
    <n v="1"/>
  </r>
  <r>
    <s v="SPP"/>
    <x v="1"/>
    <x v="6"/>
    <x v="5"/>
    <s v="Passenger Ferry     "/>
    <x v="12"/>
    <n v="7"/>
  </r>
  <r>
    <s v="SPP"/>
    <x v="0"/>
    <x v="6"/>
    <x v="4"/>
    <s v="Passenger Ferry     "/>
    <x v="12"/>
    <n v="11"/>
  </r>
  <r>
    <s v="SPP"/>
    <x v="0"/>
    <x v="7"/>
    <x v="4"/>
    <s v="Passenger Ferry     "/>
    <x v="13"/>
    <n v="3"/>
  </r>
  <r>
    <s v="SPP"/>
    <x v="1"/>
    <x v="5"/>
    <x v="3"/>
    <s v="Passenger Ferry     "/>
    <x v="14"/>
    <n v="4"/>
  </r>
  <r>
    <s v="SPP"/>
    <x v="1"/>
    <x v="5"/>
    <x v="5"/>
    <s v="Passenger Ferry     "/>
    <x v="14"/>
    <n v="5"/>
  </r>
  <r>
    <s v="SPP"/>
    <x v="0"/>
    <x v="4"/>
    <x v="0"/>
    <s v="Ro/Ro Multi         "/>
    <x v="8"/>
    <n v="14"/>
  </r>
  <r>
    <s v="SPP"/>
    <x v="1"/>
    <x v="3"/>
    <x v="0"/>
    <s v="Ro/Ro Multi         "/>
    <x v="7"/>
    <n v="13.12"/>
  </r>
  <r>
    <s v="SPP"/>
    <x v="0"/>
    <x v="3"/>
    <x v="0"/>
    <s v="Ro/Ro Multi         "/>
    <x v="7"/>
    <n v="135.68"/>
  </r>
  <r>
    <s v="SPP"/>
    <x v="1"/>
    <x v="4"/>
    <x v="0"/>
    <s v="Ro/Ro Multi         "/>
    <x v="8"/>
    <n v="20"/>
  </r>
  <r>
    <s v="SPP"/>
    <x v="0"/>
    <x v="4"/>
    <x v="0"/>
    <s v="Ro/Ro Multi         "/>
    <x v="8"/>
    <n v="5"/>
  </r>
  <r>
    <s v="SPP"/>
    <x v="1"/>
    <x v="6"/>
    <x v="0"/>
    <s v="Ro/Ro Multi         "/>
    <x v="11"/>
    <n v="38"/>
  </r>
  <r>
    <s v="SPP"/>
    <x v="0"/>
    <x v="6"/>
    <x v="0"/>
    <s v="Ro/Ro Multi         "/>
    <x v="11"/>
    <n v="41"/>
  </r>
  <r>
    <s v="SPP"/>
    <x v="1"/>
    <x v="6"/>
    <x v="0"/>
    <s v="Ro/Ro Multi         "/>
    <x v="12"/>
    <n v="4"/>
  </r>
  <r>
    <s v="SPP"/>
    <x v="0"/>
    <x v="6"/>
    <x v="0"/>
    <s v="Ro/Ro Multi         "/>
    <x v="12"/>
    <n v="9"/>
  </r>
  <r>
    <s v="SPP"/>
    <x v="1"/>
    <x v="7"/>
    <x v="0"/>
    <s v="Ro/Ro Multi         "/>
    <x v="13"/>
    <n v="4"/>
  </r>
  <r>
    <s v="SPP"/>
    <x v="0"/>
    <x v="7"/>
    <x v="0"/>
    <s v="Ro/Ro Multi         "/>
    <x v="13"/>
    <n v="2"/>
  </r>
  <r>
    <s v="SPP"/>
    <x v="1"/>
    <x v="3"/>
    <x v="3"/>
    <s v="Ro/Ro Multi         "/>
    <x v="7"/>
    <n v="0.26"/>
  </r>
  <r>
    <s v="SPP"/>
    <x v="0"/>
    <x v="3"/>
    <x v="0"/>
    <s v="Ro/Ro Multi         "/>
    <x v="7"/>
    <n v="93.22"/>
  </r>
  <r>
    <s v="SPP"/>
    <x v="1"/>
    <x v="5"/>
    <x v="0"/>
    <s v="Ro/Ro Multi         "/>
    <x v="14"/>
    <n v="17"/>
  </r>
  <r>
    <s v="SPP"/>
    <x v="0"/>
    <x v="5"/>
    <x v="0"/>
    <s v="Ro/Ro Multi         "/>
    <x v="14"/>
    <n v="7"/>
  </r>
  <r>
    <s v="SPP"/>
    <x v="1"/>
    <x v="4"/>
    <x v="3"/>
    <s v="Ro/Ro Multi         "/>
    <x v="8"/>
    <n v="1"/>
  </r>
  <r>
    <s v="SPP"/>
    <x v="1"/>
    <x v="5"/>
    <x v="4"/>
    <s v="Passenger Ferry     "/>
    <x v="15"/>
    <n v="1"/>
  </r>
  <r>
    <s v="SPP"/>
    <x v="1"/>
    <x v="6"/>
    <x v="4"/>
    <s v="Passenger Ferry     "/>
    <x v="11"/>
    <n v="201"/>
  </r>
  <r>
    <s v="SPP"/>
    <x v="0"/>
    <x v="6"/>
    <x v="3"/>
    <s v="Passenger Ferry     "/>
    <x v="11"/>
    <n v="43"/>
  </r>
  <r>
    <s v="SPP"/>
    <x v="1"/>
    <x v="6"/>
    <x v="4"/>
    <s v="Passenger Ferry     "/>
    <x v="12"/>
    <n v="23"/>
  </r>
  <r>
    <s v="SPP"/>
    <x v="0"/>
    <x v="6"/>
    <x v="3"/>
    <s v="Passenger Ferry     "/>
    <x v="12"/>
    <n v="10"/>
  </r>
  <r>
    <s v="SPP"/>
    <x v="1"/>
    <x v="7"/>
    <x v="4"/>
    <s v="Passenger Ferry     "/>
    <x v="13"/>
    <n v="7"/>
  </r>
  <r>
    <s v="SPP"/>
    <x v="0"/>
    <x v="7"/>
    <x v="3"/>
    <s v="Passenger Ferry     "/>
    <x v="13"/>
    <n v="2"/>
  </r>
  <r>
    <s v="SPP"/>
    <x v="1"/>
    <x v="5"/>
    <x v="4"/>
    <s v="Passenger Ferry     "/>
    <x v="14"/>
    <n v="89"/>
  </r>
  <r>
    <s v="SPP"/>
    <x v="0"/>
    <x v="5"/>
    <x v="3"/>
    <s v="Passenger Ferry     "/>
    <x v="14"/>
    <n v="9"/>
  </r>
  <r>
    <s v="SPP"/>
    <x v="0"/>
    <x v="5"/>
    <x v="4"/>
    <s v="Passenger Ferry     "/>
    <x v="15"/>
    <n v="1"/>
  </r>
  <r>
    <s v="SPP"/>
    <x v="2"/>
    <x v="6"/>
    <x v="5"/>
    <s v="Passenger Ferry     "/>
    <x v="11"/>
    <n v="18"/>
  </r>
  <r>
    <s v="SPP"/>
    <x v="1"/>
    <x v="6"/>
    <x v="5"/>
    <s v="Passenger Ferry     "/>
    <x v="11"/>
    <n v="10"/>
  </r>
  <r>
    <s v="SPP"/>
    <x v="1"/>
    <x v="6"/>
    <x v="3"/>
    <s v="Passenger Ferry     "/>
    <x v="11"/>
    <n v="32"/>
  </r>
  <r>
    <s v="SPP"/>
    <x v="0"/>
    <x v="6"/>
    <x v="4"/>
    <s v="Passenger Ferry     "/>
    <x v="11"/>
    <n v="259"/>
  </r>
  <r>
    <s v="SPP"/>
    <x v="1"/>
    <x v="6"/>
    <x v="3"/>
    <s v="Passenger Ferry     "/>
    <x v="12"/>
    <n v="1"/>
  </r>
  <r>
    <s v="SPP"/>
    <x v="0"/>
    <x v="6"/>
    <x v="4"/>
    <s v="Passenger Ferry     "/>
    <x v="12"/>
    <n v="43"/>
  </r>
  <r>
    <s v="SPP"/>
    <x v="2"/>
    <x v="7"/>
    <x v="5"/>
    <s v="Passenger Ferry     "/>
    <x v="13"/>
    <n v="1"/>
  </r>
  <r>
    <s v="SPP"/>
    <x v="0"/>
    <x v="7"/>
    <x v="4"/>
    <s v="Passenger Ferry     "/>
    <x v="13"/>
    <n v="18"/>
  </r>
  <r>
    <s v="SPP"/>
    <x v="2"/>
    <x v="5"/>
    <x v="5"/>
    <s v="Passenger Ferry     "/>
    <x v="14"/>
    <n v="2"/>
  </r>
  <r>
    <s v="SPP"/>
    <x v="1"/>
    <x v="5"/>
    <x v="5"/>
    <s v="Passenger Ferry     "/>
    <x v="14"/>
    <n v="4"/>
  </r>
  <r>
    <s v="SPP"/>
    <x v="1"/>
    <x v="5"/>
    <x v="3"/>
    <s v="Passenger Ferry     "/>
    <x v="14"/>
    <n v="8"/>
  </r>
  <r>
    <s v="SPP"/>
    <x v="0"/>
    <x v="5"/>
    <x v="4"/>
    <s v="Passenger Ferry     "/>
    <x v="14"/>
    <n v="90"/>
  </r>
  <r>
    <s v="SPP"/>
    <x v="1"/>
    <x v="4"/>
    <x v="3"/>
    <s v="Passenger Ferry     "/>
    <x v="8"/>
    <n v="1"/>
  </r>
  <r>
    <s v="SPP"/>
    <x v="0"/>
    <x v="4"/>
    <x v="4"/>
    <s v="Passenger Ferry     "/>
    <x v="9"/>
    <n v="1"/>
  </r>
  <r>
    <s v="SPP"/>
    <x v="1"/>
    <x v="5"/>
    <x v="5"/>
    <s v="Passenger Ferry     "/>
    <x v="15"/>
    <n v="2"/>
  </r>
  <r>
    <s v="SPP"/>
    <x v="2"/>
    <x v="6"/>
    <x v="5"/>
    <s v="Passenger Ferry     "/>
    <x v="11"/>
    <n v="18"/>
  </r>
  <r>
    <s v="SPP"/>
    <x v="1"/>
    <x v="6"/>
    <x v="5"/>
    <s v="Passenger Ferry     "/>
    <x v="11"/>
    <n v="159"/>
  </r>
  <r>
    <s v="SPP"/>
    <x v="0"/>
    <x v="6"/>
    <x v="5"/>
    <s v="Passenger Ferry     "/>
    <x v="11"/>
    <n v="77"/>
  </r>
  <r>
    <s v="SPP"/>
    <x v="1"/>
    <x v="6"/>
    <x v="5"/>
    <s v="Passenger Ferry     "/>
    <x v="12"/>
    <n v="33"/>
  </r>
  <r>
    <s v="SPP"/>
    <x v="0"/>
    <x v="6"/>
    <x v="5"/>
    <s v="Passenger Ferry     "/>
    <x v="12"/>
    <n v="22"/>
  </r>
  <r>
    <s v="SPP"/>
    <x v="2"/>
    <x v="7"/>
    <x v="5"/>
    <s v="Passenger Ferry     "/>
    <x v="13"/>
    <n v="1"/>
  </r>
  <r>
    <s v="SPP"/>
    <x v="1"/>
    <x v="7"/>
    <x v="5"/>
    <s v="Passenger Ferry     "/>
    <x v="13"/>
    <n v="3"/>
  </r>
  <r>
    <s v="SPP"/>
    <x v="0"/>
    <x v="7"/>
    <x v="5"/>
    <s v="Passenger Ferry     "/>
    <x v="13"/>
    <n v="3"/>
  </r>
  <r>
    <s v="SPP"/>
    <x v="1"/>
    <x v="3"/>
    <x v="5"/>
    <s v="Passenger Ferry     "/>
    <x v="7"/>
    <n v="0.88"/>
  </r>
  <r>
    <s v="SPP"/>
    <x v="0"/>
    <x v="3"/>
    <x v="5"/>
    <s v="Passenger Ferry     "/>
    <x v="7"/>
    <n v="0.46"/>
  </r>
  <r>
    <s v="SPP"/>
    <x v="2"/>
    <x v="5"/>
    <x v="5"/>
    <s v="Passenger Ferry     "/>
    <x v="14"/>
    <n v="2"/>
  </r>
  <r>
    <s v="SPP"/>
    <x v="1"/>
    <x v="5"/>
    <x v="5"/>
    <s v="Passenger Ferry     "/>
    <x v="14"/>
    <n v="53"/>
  </r>
  <r>
    <s v="SPP"/>
    <x v="0"/>
    <x v="5"/>
    <x v="5"/>
    <s v="Passenger Ferry     "/>
    <x v="14"/>
    <n v="28"/>
  </r>
  <r>
    <s v="SPP"/>
    <x v="1"/>
    <x v="4"/>
    <x v="5"/>
    <s v="Passenger Ferry     "/>
    <x v="8"/>
    <n v="2"/>
  </r>
  <r>
    <s v="SPP"/>
    <x v="0"/>
    <x v="4"/>
    <x v="5"/>
    <s v="Passenger Ferry     "/>
    <x v="8"/>
    <n v="1"/>
  </r>
  <r>
    <s v="SPP"/>
    <x v="0"/>
    <x v="3"/>
    <x v="3"/>
    <s v="Lo/Lo Cargo         "/>
    <x v="5"/>
    <n v="16"/>
  </r>
  <r>
    <s v="SPP"/>
    <x v="1"/>
    <x v="3"/>
    <x v="3"/>
    <s v="Lo/Lo Cargo         "/>
    <x v="5"/>
    <n v="0.47"/>
  </r>
  <r>
    <s v="SPP"/>
    <x v="1"/>
    <x v="4"/>
    <x v="0"/>
    <s v="Ro/Ro Multi         "/>
    <x v="9"/>
    <n v="1"/>
  </r>
  <r>
    <s v="SPP"/>
    <x v="1"/>
    <x v="3"/>
    <x v="0"/>
    <s v="Ro/Ro Multi         "/>
    <x v="7"/>
    <n v="5.01"/>
  </r>
  <r>
    <s v="SPP"/>
    <x v="0"/>
    <x v="3"/>
    <x v="0"/>
    <s v="Ro/Ro Multi         "/>
    <x v="7"/>
    <n v="140.22999999999999"/>
  </r>
  <r>
    <s v="SPP"/>
    <x v="1"/>
    <x v="4"/>
    <x v="0"/>
    <s v="Ro/Ro Multi         "/>
    <x v="8"/>
    <n v="13"/>
  </r>
  <r>
    <s v="SPP"/>
    <x v="0"/>
    <x v="4"/>
    <x v="0"/>
    <s v="Ro/Ro Multi         "/>
    <x v="8"/>
    <n v="14"/>
  </r>
  <r>
    <s v="SPP"/>
    <x v="0"/>
    <x v="4"/>
    <x v="0"/>
    <s v="Ro/Ro Multi         "/>
    <x v="6"/>
    <n v="14"/>
  </r>
  <r>
    <s v="SPP"/>
    <x v="1"/>
    <x v="6"/>
    <x v="0"/>
    <s v="Ro/Ro Multi         "/>
    <x v="11"/>
    <n v="67"/>
  </r>
  <r>
    <s v="SPP"/>
    <x v="0"/>
    <x v="6"/>
    <x v="0"/>
    <s v="Ro/Ro Multi         "/>
    <x v="11"/>
    <n v="27"/>
  </r>
  <r>
    <s v="SPP"/>
    <x v="1"/>
    <x v="6"/>
    <x v="0"/>
    <s v="Ro/Ro Multi         "/>
    <x v="12"/>
    <n v="21"/>
  </r>
  <r>
    <s v="SPP"/>
    <x v="0"/>
    <x v="6"/>
    <x v="0"/>
    <s v="Ro/Ro Multi         "/>
    <x v="12"/>
    <n v="8"/>
  </r>
  <r>
    <s v="SPP"/>
    <x v="1"/>
    <x v="7"/>
    <x v="0"/>
    <s v="Ro/Ro Multi         "/>
    <x v="13"/>
    <n v="4"/>
  </r>
  <r>
    <s v="SPP"/>
    <x v="0"/>
    <x v="7"/>
    <x v="0"/>
    <s v="Ro/Ro Multi         "/>
    <x v="13"/>
    <n v="1"/>
  </r>
  <r>
    <s v="SPP"/>
    <x v="1"/>
    <x v="3"/>
    <x v="3"/>
    <s v="Ro/Ro Multi         "/>
    <x v="7"/>
    <n v="2.56"/>
  </r>
  <r>
    <s v="SPP"/>
    <x v="0"/>
    <x v="3"/>
    <x v="0"/>
    <s v="Ro/Ro Multi         "/>
    <x v="7"/>
    <n v="266.33999999999997"/>
  </r>
  <r>
    <s v="SPP"/>
    <x v="1"/>
    <x v="5"/>
    <x v="0"/>
    <s v="Ro/Ro Multi         "/>
    <x v="14"/>
    <n v="25"/>
  </r>
  <r>
    <s v="SPP"/>
    <x v="0"/>
    <x v="5"/>
    <x v="0"/>
    <s v="Ro/Ro Multi         "/>
    <x v="14"/>
    <n v="11"/>
  </r>
  <r>
    <s v="SPP"/>
    <x v="1"/>
    <x v="4"/>
    <x v="3"/>
    <s v="Ro/Ro Multi         "/>
    <x v="8"/>
    <n v="1"/>
  </r>
  <r>
    <s v="SPP"/>
    <x v="1"/>
    <x v="4"/>
    <x v="0"/>
    <s v="Ro/Ro Multi         "/>
    <x v="8"/>
    <n v="5"/>
  </r>
  <r>
    <s v="SPP"/>
    <x v="0"/>
    <x v="4"/>
    <x v="0"/>
    <s v="Ro/Ro Multi         "/>
    <x v="8"/>
    <n v="23"/>
  </r>
  <r>
    <s v="SPP"/>
    <x v="1"/>
    <x v="4"/>
    <x v="3"/>
    <s v="Ro/Ro Multi         "/>
    <x v="9"/>
    <n v="1"/>
  </r>
  <r>
    <s v="SPP"/>
    <x v="0"/>
    <x v="4"/>
    <x v="0"/>
    <s v="Ro/Ro Multi         "/>
    <x v="9"/>
    <n v="1"/>
  </r>
  <r>
    <s v="SPP"/>
    <x v="0"/>
    <x v="4"/>
    <x v="3"/>
    <s v="Ro/Ro Multi         "/>
    <x v="6"/>
    <n v="2"/>
  </r>
  <r>
    <s v="SPP"/>
    <x v="0"/>
    <x v="6"/>
    <x v="0"/>
    <s v="Ro/Ro Multi         "/>
    <x v="11"/>
    <n v="1"/>
  </r>
  <r>
    <s v="SPP"/>
    <x v="1"/>
    <x v="3"/>
    <x v="3"/>
    <s v="Ro/Ro Multi         "/>
    <x v="7"/>
    <n v="5.26"/>
  </r>
  <r>
    <s v="SPP"/>
    <x v="1"/>
    <x v="3"/>
    <x v="0"/>
    <s v="Ro/Ro Multi         "/>
    <x v="7"/>
    <n v="49.71"/>
  </r>
  <r>
    <s v="SPP"/>
    <x v="0"/>
    <x v="3"/>
    <x v="3"/>
    <s v="Ro/Ro Multi         "/>
    <x v="7"/>
    <n v="13.6"/>
  </r>
  <r>
    <s v="SPP"/>
    <x v="0"/>
    <x v="3"/>
    <x v="0"/>
    <s v="Ro/Ro Multi         "/>
    <x v="7"/>
    <n v="270.89999999999998"/>
  </r>
  <r>
    <s v="SPP"/>
    <x v="0"/>
    <x v="5"/>
    <x v="0"/>
    <s v="Ro/Ro Multi         "/>
    <x v="14"/>
    <n v="1"/>
  </r>
  <r>
    <s v="SPP"/>
    <x v="1"/>
    <x v="4"/>
    <x v="3"/>
    <s v="Ro/Ro Multi         "/>
    <x v="8"/>
    <n v="1"/>
  </r>
  <r>
    <s v="SPP"/>
    <x v="1"/>
    <x v="4"/>
    <x v="0"/>
    <s v="Ro/Ro Multi         "/>
    <x v="8"/>
    <n v="41"/>
  </r>
  <r>
    <s v="SPP"/>
    <x v="0"/>
    <x v="4"/>
    <x v="3"/>
    <s v="Ro/Ro Multi         "/>
    <x v="8"/>
    <n v="6"/>
  </r>
  <r>
    <s v="SPP"/>
    <x v="0"/>
    <x v="4"/>
    <x v="0"/>
    <s v="Ro/Ro Multi         "/>
    <x v="8"/>
    <n v="24"/>
  </r>
  <r>
    <s v="SPP"/>
    <x v="1"/>
    <x v="4"/>
    <x v="0"/>
    <s v="Ro/Ro Multi         "/>
    <x v="9"/>
    <n v="2"/>
  </r>
  <r>
    <s v="SPP"/>
    <x v="0"/>
    <x v="4"/>
    <x v="0"/>
    <s v="Ro/Ro Multi         "/>
    <x v="6"/>
    <n v="3"/>
  </r>
  <r>
    <s v="SPP"/>
    <x v="1"/>
    <x v="6"/>
    <x v="5"/>
    <s v="Ro/Ro Multi         "/>
    <x v="11"/>
    <n v="26"/>
  </r>
  <r>
    <s v="SPP"/>
    <x v="1"/>
    <x v="6"/>
    <x v="3"/>
    <s v="Ro/Ro Multi         "/>
    <x v="11"/>
    <n v="11"/>
  </r>
  <r>
    <s v="SPP"/>
    <x v="1"/>
    <x v="6"/>
    <x v="0"/>
    <s v="Ro/Ro Multi         "/>
    <x v="11"/>
    <n v="51"/>
  </r>
  <r>
    <s v="SPP"/>
    <x v="0"/>
    <x v="6"/>
    <x v="0"/>
    <s v="Ro/Ro Multi         "/>
    <x v="11"/>
    <n v="29"/>
  </r>
  <r>
    <s v="SPP"/>
    <x v="1"/>
    <x v="6"/>
    <x v="5"/>
    <s v="Ro/Ro Multi         "/>
    <x v="12"/>
    <n v="6"/>
  </r>
  <r>
    <s v="SPP"/>
    <x v="1"/>
    <x v="6"/>
    <x v="0"/>
    <s v="Ro/Ro Multi         "/>
    <x v="12"/>
    <n v="9"/>
  </r>
  <r>
    <s v="SPP"/>
    <x v="0"/>
    <x v="6"/>
    <x v="0"/>
    <s v="Ro/Ro Multi         "/>
    <x v="12"/>
    <n v="6"/>
  </r>
  <r>
    <s v="SPP"/>
    <x v="1"/>
    <x v="7"/>
    <x v="0"/>
    <s v="Ro/Ro Multi         "/>
    <x v="13"/>
    <n v="3"/>
  </r>
  <r>
    <s v="SPP"/>
    <x v="1"/>
    <x v="3"/>
    <x v="3"/>
    <s v="Ro/Ro Multi         "/>
    <x v="7"/>
    <n v="0.75"/>
  </r>
  <r>
    <s v="SPP"/>
    <x v="1"/>
    <x v="3"/>
    <x v="0"/>
    <s v="Ro/Ro Multi         "/>
    <x v="7"/>
    <n v="14.62"/>
  </r>
  <r>
    <s v="SPP"/>
    <x v="0"/>
    <x v="3"/>
    <x v="0"/>
    <s v="Ro/Ro Multi         "/>
    <x v="7"/>
    <n v="252.36"/>
  </r>
  <r>
    <s v="SPP"/>
    <x v="1"/>
    <x v="5"/>
    <x v="5"/>
    <s v="Ro/Ro Multi         "/>
    <x v="14"/>
    <n v="10"/>
  </r>
  <r>
    <s v="SPP"/>
    <x v="1"/>
    <x v="5"/>
    <x v="3"/>
    <s v="Ro/Ro Multi         "/>
    <x v="14"/>
    <n v="4"/>
  </r>
  <r>
    <s v="SPP"/>
    <x v="1"/>
    <x v="5"/>
    <x v="0"/>
    <s v="Ro/Ro Multi         "/>
    <x v="14"/>
    <n v="24"/>
  </r>
  <r>
    <s v="SPP"/>
    <x v="0"/>
    <x v="5"/>
    <x v="0"/>
    <s v="Ro/Ro Multi         "/>
    <x v="14"/>
    <n v="9"/>
  </r>
  <r>
    <s v="SPP"/>
    <x v="1"/>
    <x v="4"/>
    <x v="5"/>
    <s v="Ro/Ro Multi         "/>
    <x v="8"/>
    <n v="3"/>
  </r>
  <r>
    <s v="SPP"/>
    <x v="1"/>
    <x v="4"/>
    <x v="3"/>
    <s v="Ro/Ro Multi         "/>
    <x v="8"/>
    <n v="2"/>
  </r>
  <r>
    <s v="SPP"/>
    <x v="1"/>
    <x v="4"/>
    <x v="0"/>
    <s v="Ro/Ro Multi         "/>
    <x v="8"/>
    <n v="9"/>
  </r>
  <r>
    <s v="SPP"/>
    <x v="0"/>
    <x v="4"/>
    <x v="0"/>
    <s v="Ro/Ro Multi         "/>
    <x v="8"/>
    <n v="23"/>
  </r>
  <r>
    <s v="SPP"/>
    <x v="1"/>
    <x v="4"/>
    <x v="3"/>
    <s v="Ro/Ro Multi         "/>
    <x v="9"/>
    <n v="1"/>
  </r>
  <r>
    <s v="SPP"/>
    <x v="0"/>
    <x v="4"/>
    <x v="0"/>
    <s v="Ro/Ro Multi         "/>
    <x v="9"/>
    <n v="2"/>
  </r>
  <r>
    <s v="SPP"/>
    <x v="0"/>
    <x v="5"/>
    <x v="4"/>
    <s v="Passenger Ferry     "/>
    <x v="15"/>
    <n v="2"/>
  </r>
  <r>
    <s v="SPP"/>
    <x v="1"/>
    <x v="6"/>
    <x v="4"/>
    <s v="Passenger Ferry     "/>
    <x v="11"/>
    <n v="171"/>
  </r>
  <r>
    <s v="SPP"/>
    <x v="0"/>
    <x v="6"/>
    <x v="5"/>
    <s v="Passenger Ferry     "/>
    <x v="11"/>
    <n v="11"/>
  </r>
  <r>
    <s v="SPP"/>
    <x v="0"/>
    <x v="6"/>
    <x v="3"/>
    <s v="Passenger Ferry     "/>
    <x v="11"/>
    <n v="29"/>
  </r>
  <r>
    <s v="SPP"/>
    <x v="0"/>
    <x v="6"/>
    <x v="4"/>
    <s v="Passenger Ferry     "/>
    <x v="11"/>
    <n v="89"/>
  </r>
  <r>
    <s v="SPP"/>
    <x v="1"/>
    <x v="6"/>
    <x v="4"/>
    <s v="Passenger Ferry     "/>
    <x v="12"/>
    <n v="37"/>
  </r>
  <r>
    <s v="SPP"/>
    <x v="0"/>
    <x v="6"/>
    <x v="4"/>
    <s v="Passenger Ferry     "/>
    <x v="12"/>
    <n v="8"/>
  </r>
  <r>
    <s v="SPP"/>
    <x v="0"/>
    <x v="6"/>
    <x v="5"/>
    <s v="Passenger Ferry     "/>
    <x v="12"/>
    <n v="1"/>
  </r>
  <r>
    <s v="SPP"/>
    <x v="1"/>
    <x v="7"/>
    <x v="4"/>
    <s v="Passenger Ferry     "/>
    <x v="13"/>
    <n v="14"/>
  </r>
  <r>
    <s v="SPP"/>
    <x v="0"/>
    <x v="7"/>
    <x v="4"/>
    <s v="Passenger Ferry     "/>
    <x v="13"/>
    <n v="8"/>
  </r>
  <r>
    <s v="SPP"/>
    <x v="0"/>
    <x v="3"/>
    <x v="3"/>
    <s v="Passenger Ferry     "/>
    <x v="7"/>
    <n v="0.01"/>
  </r>
  <r>
    <s v="SPP"/>
    <x v="1"/>
    <x v="5"/>
    <x v="4"/>
    <s v="Passenger Ferry     "/>
    <x v="14"/>
    <n v="90"/>
  </r>
  <r>
    <s v="SPP"/>
    <x v="0"/>
    <x v="5"/>
    <x v="5"/>
    <s v="Passenger Ferry     "/>
    <x v="14"/>
    <n v="5"/>
  </r>
  <r>
    <s v="SPP"/>
    <x v="0"/>
    <x v="5"/>
    <x v="3"/>
    <s v="Passenger Ferry     "/>
    <x v="14"/>
    <n v="6"/>
  </r>
  <r>
    <s v="SPP"/>
    <x v="0"/>
    <x v="5"/>
    <x v="4"/>
    <s v="Passenger Ferry     "/>
    <x v="14"/>
    <n v="46"/>
  </r>
  <r>
    <s v="SPP"/>
    <x v="1"/>
    <x v="4"/>
    <x v="4"/>
    <s v="Passenger Ferry     "/>
    <x v="8"/>
    <n v="1"/>
  </r>
  <r>
    <s v="SPP"/>
    <x v="0"/>
    <x v="4"/>
    <x v="3"/>
    <s v="Passenger Ferry     "/>
    <x v="8"/>
    <n v="2"/>
  </r>
  <r>
    <s v="SPP"/>
    <x v="0"/>
    <x v="4"/>
    <x v="4"/>
    <s v="Passenger Ferry     "/>
    <x v="9"/>
    <n v="2"/>
  </r>
  <r>
    <s v="SPP"/>
    <x v="1"/>
    <x v="5"/>
    <x v="4"/>
    <s v="Passenger Ferry     "/>
    <x v="15"/>
    <n v="1"/>
  </r>
  <r>
    <s v="SPP"/>
    <x v="0"/>
    <x v="4"/>
    <x v="3"/>
    <s v="Ro/Ro Multi         "/>
    <x v="6"/>
    <n v="2"/>
  </r>
  <r>
    <s v="SPP"/>
    <x v="0"/>
    <x v="6"/>
    <x v="0"/>
    <s v="Ro/Ro Multi         "/>
    <x v="11"/>
    <n v="1"/>
  </r>
  <r>
    <s v="SPP"/>
    <x v="1"/>
    <x v="3"/>
    <x v="0"/>
    <s v="Ro/Ro Multi         "/>
    <x v="7"/>
    <n v="58.37"/>
  </r>
  <r>
    <s v="SPP"/>
    <x v="0"/>
    <x v="3"/>
    <x v="3"/>
    <s v="Ro/Ro Multi         "/>
    <x v="7"/>
    <n v="1.89"/>
  </r>
  <r>
    <s v="SPP"/>
    <x v="0"/>
    <x v="3"/>
    <x v="0"/>
    <s v="Ro/Ro Multi         "/>
    <x v="7"/>
    <n v="358.58"/>
  </r>
  <r>
    <s v="SPP"/>
    <x v="0"/>
    <x v="3"/>
    <x v="5"/>
    <s v="Ro/Ro Multi         "/>
    <x v="7"/>
    <n v="258.05"/>
  </r>
  <r>
    <s v="SPP"/>
    <x v="1"/>
    <x v="4"/>
    <x v="0"/>
    <s v="Ro/Ro Multi         "/>
    <x v="8"/>
    <n v="44"/>
  </r>
  <r>
    <s v="SPP"/>
    <x v="0"/>
    <x v="4"/>
    <x v="3"/>
    <s v="Ro/Ro Multi         "/>
    <x v="8"/>
    <n v="2"/>
  </r>
  <r>
    <s v="SPP"/>
    <x v="0"/>
    <x v="4"/>
    <x v="0"/>
    <s v="Ro/Ro Multi         "/>
    <x v="8"/>
    <n v="28"/>
  </r>
  <r>
    <s v="SPP"/>
    <x v="0"/>
    <x v="4"/>
    <x v="5"/>
    <s v="Ro/Ro Multi         "/>
    <x v="8"/>
    <n v="16"/>
  </r>
  <r>
    <s v="SPP"/>
    <x v="1"/>
    <x v="4"/>
    <x v="0"/>
    <s v="Ro/Ro Multi         "/>
    <x v="9"/>
    <n v="3"/>
  </r>
  <r>
    <s v="SPP"/>
    <x v="0"/>
    <x v="4"/>
    <x v="3"/>
    <s v="Ro/Ro Multi         "/>
    <x v="9"/>
    <n v="3"/>
  </r>
  <r>
    <s v="SPP"/>
    <x v="0"/>
    <x v="4"/>
    <x v="0"/>
    <s v="Ro/Ro Multi         "/>
    <x v="9"/>
    <n v="1"/>
  </r>
  <r>
    <s v="SPP"/>
    <x v="0"/>
    <x v="4"/>
    <x v="0"/>
    <s v="Ro/Ro Multi         "/>
    <x v="6"/>
    <n v="16"/>
  </r>
  <r>
    <s v="SPP"/>
    <x v="1"/>
    <x v="6"/>
    <x v="3"/>
    <s v="Ro/Ro Multi         "/>
    <x v="11"/>
    <n v="2"/>
  </r>
  <r>
    <s v="SPP"/>
    <x v="1"/>
    <x v="6"/>
    <x v="0"/>
    <s v="Ro/Ro Multi         "/>
    <x v="11"/>
    <n v="48"/>
  </r>
  <r>
    <s v="SPP"/>
    <x v="0"/>
    <x v="6"/>
    <x v="0"/>
    <s v="Ro/Ro Multi         "/>
    <x v="11"/>
    <n v="19"/>
  </r>
  <r>
    <s v="SPP"/>
    <x v="1"/>
    <x v="6"/>
    <x v="0"/>
    <s v="Ro/Ro Multi         "/>
    <x v="12"/>
    <n v="14"/>
  </r>
  <r>
    <s v="SPP"/>
    <x v="0"/>
    <x v="6"/>
    <x v="0"/>
    <s v="Ro/Ro Multi         "/>
    <x v="12"/>
    <n v="1"/>
  </r>
  <r>
    <s v="SPP"/>
    <x v="1"/>
    <x v="7"/>
    <x v="0"/>
    <s v="Ro/Ro Multi         "/>
    <x v="13"/>
    <n v="2"/>
  </r>
  <r>
    <s v="SPP"/>
    <x v="1"/>
    <x v="3"/>
    <x v="3"/>
    <s v="Ro/Ro Multi         "/>
    <x v="7"/>
    <n v="0.66"/>
  </r>
  <r>
    <s v="SPP"/>
    <x v="1"/>
    <x v="3"/>
    <x v="0"/>
    <s v="Ro/Ro Multi         "/>
    <x v="7"/>
    <n v="28.01"/>
  </r>
  <r>
    <s v="SPP"/>
    <x v="0"/>
    <x v="3"/>
    <x v="0"/>
    <s v="Ro/Ro Multi         "/>
    <x v="7"/>
    <n v="295.69"/>
  </r>
  <r>
    <s v="SPP"/>
    <x v="1"/>
    <x v="5"/>
    <x v="3"/>
    <s v="Ro/Ro Multi         "/>
    <x v="14"/>
    <n v="1"/>
  </r>
  <r>
    <s v="SPP"/>
    <x v="1"/>
    <x v="5"/>
    <x v="0"/>
    <s v="Ro/Ro Multi         "/>
    <x v="14"/>
    <n v="23"/>
  </r>
  <r>
    <s v="SPP"/>
    <x v="0"/>
    <x v="5"/>
    <x v="0"/>
    <s v="Ro/Ro Multi         "/>
    <x v="14"/>
    <n v="8"/>
  </r>
  <r>
    <s v="SPP"/>
    <x v="1"/>
    <x v="4"/>
    <x v="3"/>
    <s v="Ro/Ro Multi         "/>
    <x v="8"/>
    <n v="1"/>
  </r>
  <r>
    <s v="SPP"/>
    <x v="1"/>
    <x v="4"/>
    <x v="0"/>
    <s v="Ro/Ro Multi         "/>
    <x v="8"/>
    <n v="24"/>
  </r>
  <r>
    <s v="SPP"/>
    <x v="0"/>
    <x v="4"/>
    <x v="0"/>
    <s v="Ro/Ro Multi         "/>
    <x v="8"/>
    <n v="28"/>
  </r>
  <r>
    <s v="SPP"/>
    <x v="1"/>
    <x v="4"/>
    <x v="0"/>
    <s v="Ro/Ro Multi         "/>
    <x v="9"/>
    <n v="1"/>
  </r>
  <r>
    <s v="SPP"/>
    <x v="0"/>
    <x v="4"/>
    <x v="0"/>
    <s v="Ro/Ro Multi         "/>
    <x v="9"/>
    <n v="1"/>
  </r>
  <r>
    <s v="SPP"/>
    <x v="1"/>
    <x v="4"/>
    <x v="3"/>
    <s v="Ro/Ro Multi         "/>
    <x v="6"/>
    <n v="2"/>
  </r>
  <r>
    <s v="SPP"/>
    <x v="0"/>
    <x v="3"/>
    <x v="3"/>
    <s v="Lo/Lo Cargo         "/>
    <x v="5"/>
    <n v="1.2"/>
  </r>
  <r>
    <s v="SPP"/>
    <x v="1"/>
    <x v="3"/>
    <x v="4"/>
    <s v="Lo/Lo Cargo         "/>
    <x v="5"/>
    <n v="131.19999999999999"/>
  </r>
  <r>
    <s v="SPP"/>
    <x v="1"/>
    <x v="4"/>
    <x v="3"/>
    <s v="Ro/Ro Multi         "/>
    <x v="9"/>
    <n v="1"/>
  </r>
  <r>
    <s v="SPP"/>
    <x v="1"/>
    <x v="6"/>
    <x v="0"/>
    <s v="Ro/Ro Multi         "/>
    <x v="11"/>
    <n v="1"/>
  </r>
  <r>
    <s v="SPP"/>
    <x v="0"/>
    <x v="6"/>
    <x v="0"/>
    <s v="Ro/Ro Multi         "/>
    <x v="11"/>
    <n v="2"/>
  </r>
  <r>
    <s v="SPP"/>
    <x v="1"/>
    <x v="3"/>
    <x v="0"/>
    <s v="Ro/Ro Multi         "/>
    <x v="7"/>
    <n v="65.33"/>
  </r>
  <r>
    <s v="SPP"/>
    <x v="0"/>
    <x v="3"/>
    <x v="0"/>
    <s v="Ro/Ro Multi         "/>
    <x v="7"/>
    <n v="372.7"/>
  </r>
  <r>
    <s v="SPP"/>
    <x v="1"/>
    <x v="4"/>
    <x v="0"/>
    <s v="Ro/Ro Multi         "/>
    <x v="8"/>
    <n v="18"/>
  </r>
  <r>
    <s v="SPP"/>
    <x v="0"/>
    <x v="4"/>
    <x v="0"/>
    <s v="Ro/Ro Multi         "/>
    <x v="8"/>
    <n v="29"/>
  </r>
  <r>
    <s v="SPP"/>
    <x v="0"/>
    <x v="4"/>
    <x v="0"/>
    <s v="Ro/Ro Multi         "/>
    <x v="6"/>
    <n v="6"/>
  </r>
  <r>
    <s v="SPP"/>
    <x v="1"/>
    <x v="6"/>
    <x v="0"/>
    <s v="Ro/Ro Multi         "/>
    <x v="11"/>
    <n v="52"/>
  </r>
  <r>
    <s v="SPP"/>
    <x v="0"/>
    <x v="6"/>
    <x v="3"/>
    <s v="Ro/Ro Multi         "/>
    <x v="11"/>
    <n v="19"/>
  </r>
  <r>
    <s v="SPP"/>
    <x v="0"/>
    <x v="6"/>
    <x v="0"/>
    <s v="Ro/Ro Multi         "/>
    <x v="11"/>
    <n v="26"/>
  </r>
  <r>
    <s v="SPP"/>
    <x v="1"/>
    <x v="6"/>
    <x v="0"/>
    <s v="Ro/Ro Multi         "/>
    <x v="12"/>
    <n v="5"/>
  </r>
  <r>
    <s v="SPP"/>
    <x v="0"/>
    <x v="6"/>
    <x v="3"/>
    <s v="Ro/Ro Multi         "/>
    <x v="12"/>
    <n v="2"/>
  </r>
  <r>
    <s v="SPP"/>
    <x v="1"/>
    <x v="7"/>
    <x v="0"/>
    <s v="Ro/Ro Multi         "/>
    <x v="13"/>
    <n v="2"/>
  </r>
  <r>
    <s v="SPP"/>
    <x v="0"/>
    <x v="7"/>
    <x v="3"/>
    <s v="Ro/Ro Multi         "/>
    <x v="13"/>
    <n v="1"/>
  </r>
  <r>
    <s v="SPP"/>
    <x v="1"/>
    <x v="3"/>
    <x v="0"/>
    <s v="Ro/Ro Multi         "/>
    <x v="7"/>
    <n v="46.8"/>
  </r>
  <r>
    <s v="SPP"/>
    <x v="0"/>
    <x v="3"/>
    <x v="3"/>
    <s v="Ro/Ro Multi         "/>
    <x v="7"/>
    <n v="14.1"/>
  </r>
  <r>
    <s v="SPP"/>
    <x v="0"/>
    <x v="3"/>
    <x v="0"/>
    <s v="Ro/Ro Multi         "/>
    <x v="7"/>
    <n v="194.28"/>
  </r>
  <r>
    <s v="SPP"/>
    <x v="1"/>
    <x v="5"/>
    <x v="0"/>
    <s v="Ro/Ro Multi         "/>
    <x v="14"/>
    <n v="24"/>
  </r>
  <r>
    <s v="SPP"/>
    <x v="0"/>
    <x v="5"/>
    <x v="3"/>
    <s v="Ro/Ro Multi         "/>
    <x v="14"/>
    <n v="8"/>
  </r>
  <r>
    <s v="SPP"/>
    <x v="0"/>
    <x v="5"/>
    <x v="0"/>
    <s v="Ro/Ro Multi         "/>
    <x v="14"/>
    <n v="10"/>
  </r>
  <r>
    <s v="SPP"/>
    <x v="1"/>
    <x v="4"/>
    <x v="0"/>
    <s v="Ro/Ro Multi         "/>
    <x v="8"/>
    <n v="33"/>
  </r>
  <r>
    <s v="SPP"/>
    <x v="0"/>
    <x v="4"/>
    <x v="3"/>
    <s v="Ro/Ro Multi         "/>
    <x v="8"/>
    <n v="6"/>
  </r>
  <r>
    <s v="SPP"/>
    <x v="0"/>
    <x v="4"/>
    <x v="0"/>
    <s v="Ro/Ro Multi         "/>
    <x v="8"/>
    <n v="17"/>
  </r>
  <r>
    <s v="SPP"/>
    <x v="0"/>
    <x v="4"/>
    <x v="3"/>
    <s v="Ro/Ro Multi         "/>
    <x v="9"/>
    <n v="2"/>
  </r>
  <r>
    <s v="SPP"/>
    <x v="0"/>
    <x v="4"/>
    <x v="0"/>
    <s v="Ro/Ro Multi         "/>
    <x v="9"/>
    <n v="3"/>
  </r>
  <r>
    <s v="SPP"/>
    <x v="0"/>
    <x v="4"/>
    <x v="3"/>
    <s v="Ro/Ro Multi         "/>
    <x v="6"/>
    <n v="2"/>
  </r>
  <r>
    <s v="SPP"/>
    <x v="0"/>
    <x v="3"/>
    <x v="4"/>
    <s v="Lo/Lo Cargo         "/>
    <x v="5"/>
    <n v="48.2"/>
  </r>
  <r>
    <s v="SPP"/>
    <x v="1"/>
    <x v="3"/>
    <x v="3"/>
    <s v="Lo/Lo Cargo         "/>
    <x v="5"/>
    <n v="1.7"/>
  </r>
  <r>
    <s v="SPP"/>
    <x v="1"/>
    <x v="4"/>
    <x v="0"/>
    <s v="Ro/Ro Multi         "/>
    <x v="6"/>
    <n v="2"/>
  </r>
  <r>
    <s v="SPP"/>
    <x v="0"/>
    <x v="6"/>
    <x v="0"/>
    <s v="Ro/Ro Multi         "/>
    <x v="11"/>
    <n v="3"/>
  </r>
  <r>
    <s v="SPP"/>
    <x v="1"/>
    <x v="3"/>
    <x v="3"/>
    <s v="Ro/Ro Multi         "/>
    <x v="7"/>
    <n v="0.51"/>
  </r>
  <r>
    <s v="SPP"/>
    <x v="1"/>
    <x v="3"/>
    <x v="0"/>
    <s v="Ro/Ro Multi         "/>
    <x v="7"/>
    <n v="133.72999999999999"/>
  </r>
  <r>
    <s v="SPP"/>
    <x v="0"/>
    <x v="3"/>
    <x v="3"/>
    <s v="Ro/Ro Multi         "/>
    <x v="7"/>
    <n v="4.7"/>
  </r>
  <r>
    <s v="SPP"/>
    <x v="0"/>
    <x v="3"/>
    <x v="0"/>
    <s v="Ro/Ro Multi         "/>
    <x v="7"/>
    <n v="391.87"/>
  </r>
  <r>
    <s v="SPP"/>
    <x v="1"/>
    <x v="4"/>
    <x v="3"/>
    <s v="Ro/Ro Multi         "/>
    <x v="8"/>
    <n v="1"/>
  </r>
  <r>
    <s v="SPP"/>
    <x v="1"/>
    <x v="4"/>
    <x v="0"/>
    <s v="Ro/Ro Multi         "/>
    <x v="8"/>
    <n v="18"/>
  </r>
  <r>
    <s v="SPP"/>
    <x v="0"/>
    <x v="4"/>
    <x v="3"/>
    <s v="Ro/Ro Multi         "/>
    <x v="8"/>
    <n v="1"/>
  </r>
  <r>
    <s v="SPP"/>
    <x v="0"/>
    <x v="4"/>
    <x v="0"/>
    <s v="Ro/Ro Multi         "/>
    <x v="8"/>
    <n v="32"/>
  </r>
  <r>
    <s v="SPP"/>
    <x v="1"/>
    <x v="4"/>
    <x v="0"/>
    <s v="Ro/Ro Multi         "/>
    <x v="9"/>
    <n v="3"/>
  </r>
  <r>
    <s v="SPP"/>
    <x v="0"/>
    <x v="4"/>
    <x v="0"/>
    <s v="Ro/Ro Multi         "/>
    <x v="9"/>
    <n v="1"/>
  </r>
  <r>
    <s v="SPP"/>
    <x v="1"/>
    <x v="5"/>
    <x v="3"/>
    <s v="Ro/Ro Multi         "/>
    <x v="10"/>
    <n v="1"/>
  </r>
  <r>
    <s v="SPP"/>
    <x v="1"/>
    <x v="6"/>
    <x v="3"/>
    <s v="Ro/Ro Multi         "/>
    <x v="11"/>
    <n v="11"/>
  </r>
  <r>
    <s v="SPP"/>
    <x v="1"/>
    <x v="6"/>
    <x v="0"/>
    <s v="Ro/Ro Multi         "/>
    <x v="11"/>
    <n v="15"/>
  </r>
  <r>
    <s v="SPP"/>
    <x v="0"/>
    <x v="6"/>
    <x v="0"/>
    <s v="Ro/Ro Multi         "/>
    <x v="11"/>
    <n v="58"/>
  </r>
  <r>
    <s v="SPP"/>
    <x v="1"/>
    <x v="6"/>
    <x v="0"/>
    <s v="Ro/Ro Multi         "/>
    <x v="12"/>
    <n v="1"/>
  </r>
  <r>
    <s v="SPP"/>
    <x v="0"/>
    <x v="6"/>
    <x v="0"/>
    <s v="Ro/Ro Multi         "/>
    <x v="12"/>
    <n v="1"/>
  </r>
  <r>
    <s v="SPP"/>
    <x v="1"/>
    <x v="7"/>
    <x v="0"/>
    <s v="Ro/Ro Multi         "/>
    <x v="13"/>
    <n v="2"/>
  </r>
  <r>
    <s v="SPP"/>
    <x v="0"/>
    <x v="7"/>
    <x v="0"/>
    <s v="Ro/Ro Multi         "/>
    <x v="13"/>
    <n v="2"/>
  </r>
  <r>
    <s v="SPP"/>
    <x v="1"/>
    <x v="3"/>
    <x v="3"/>
    <s v="Ro/Ro Multi         "/>
    <x v="7"/>
    <n v="0.8"/>
  </r>
  <r>
    <s v="SPP"/>
    <x v="1"/>
    <x v="3"/>
    <x v="0"/>
    <s v="Ro/Ro Multi         "/>
    <x v="7"/>
    <n v="54.75"/>
  </r>
  <r>
    <s v="SPP"/>
    <x v="0"/>
    <x v="3"/>
    <x v="0"/>
    <s v="Ro/Ro Multi         "/>
    <x v="7"/>
    <n v="136.91"/>
  </r>
  <r>
    <s v="SPP"/>
    <x v="1"/>
    <x v="5"/>
    <x v="3"/>
    <s v="Ro/Ro Multi         "/>
    <x v="14"/>
    <n v="1"/>
  </r>
  <r>
    <s v="SPP"/>
    <x v="1"/>
    <x v="5"/>
    <x v="0"/>
    <s v="Ro/Ro Multi         "/>
    <x v="14"/>
    <n v="9"/>
  </r>
  <r>
    <s v="SPP"/>
    <x v="0"/>
    <x v="5"/>
    <x v="0"/>
    <s v="Ro/Ro Multi         "/>
    <x v="14"/>
    <n v="27"/>
  </r>
  <r>
    <s v="SPP"/>
    <x v="1"/>
    <x v="4"/>
    <x v="3"/>
    <s v="Ro/Ro Multi         "/>
    <x v="8"/>
    <n v="1"/>
  </r>
  <r>
    <s v="SPP"/>
    <x v="1"/>
    <x v="4"/>
    <x v="0"/>
    <s v="Ro/Ro Multi         "/>
    <x v="8"/>
    <n v="29"/>
  </r>
  <r>
    <s v="SPP"/>
    <x v="0"/>
    <x v="4"/>
    <x v="0"/>
    <s v="Ro/Ro Multi         "/>
    <x v="8"/>
    <n v="12"/>
  </r>
  <r>
    <s v="SPP"/>
    <x v="1"/>
    <x v="4"/>
    <x v="3"/>
    <s v="Ro/Ro Multi         "/>
    <x v="9"/>
    <n v="1"/>
  </r>
  <r>
    <s v="SPP"/>
    <x v="1"/>
    <x v="4"/>
    <x v="3"/>
    <s v="Ro/Ro Multi         "/>
    <x v="6"/>
    <n v="2"/>
  </r>
  <r>
    <s v="SPP"/>
    <x v="1"/>
    <x v="5"/>
    <x v="4"/>
    <s v="Passenger Ferry     "/>
    <x v="10"/>
    <n v="1"/>
  </r>
  <r>
    <s v="SPP"/>
    <x v="1"/>
    <x v="6"/>
    <x v="4"/>
    <s v="Passenger Ferry     "/>
    <x v="11"/>
    <n v="141"/>
  </r>
  <r>
    <s v="SPP"/>
    <x v="0"/>
    <x v="6"/>
    <x v="5"/>
    <s v="Passenger Ferry     "/>
    <x v="11"/>
    <n v="79"/>
  </r>
  <r>
    <s v="SPP"/>
    <x v="0"/>
    <x v="6"/>
    <x v="3"/>
    <s v="Passenger Ferry     "/>
    <x v="11"/>
    <n v="22"/>
  </r>
  <r>
    <s v="SPP"/>
    <x v="1"/>
    <x v="6"/>
    <x v="4"/>
    <s v="Passenger Ferry     "/>
    <x v="12"/>
    <n v="3"/>
  </r>
  <r>
    <s v="SPP"/>
    <x v="0"/>
    <x v="6"/>
    <x v="3"/>
    <s v="Passenger Ferry     "/>
    <x v="12"/>
    <n v="1"/>
  </r>
  <r>
    <s v="SPP"/>
    <x v="1"/>
    <x v="7"/>
    <x v="4"/>
    <s v="Passenger Ferry     "/>
    <x v="13"/>
    <n v="4"/>
  </r>
  <r>
    <s v="SPP"/>
    <x v="0"/>
    <x v="7"/>
    <x v="5"/>
    <s v="Passenger Ferry     "/>
    <x v="13"/>
    <n v="1"/>
  </r>
  <r>
    <s v="SPP"/>
    <x v="0"/>
    <x v="7"/>
    <x v="3"/>
    <s v="Passenger Ferry     "/>
    <x v="13"/>
    <n v="1"/>
  </r>
  <r>
    <s v="SPP"/>
    <x v="0"/>
    <x v="3"/>
    <x v="5"/>
    <s v="Passenger Ferry     "/>
    <x v="7"/>
    <n v="4.42"/>
  </r>
  <r>
    <s v="SPP"/>
    <x v="1"/>
    <x v="5"/>
    <x v="4"/>
    <s v="Passenger Ferry     "/>
    <x v="14"/>
    <n v="45"/>
  </r>
  <r>
    <s v="SPP"/>
    <x v="0"/>
    <x v="5"/>
    <x v="5"/>
    <s v="Passenger Ferry     "/>
    <x v="14"/>
    <n v="33"/>
  </r>
  <r>
    <s v="SPP"/>
    <x v="0"/>
    <x v="5"/>
    <x v="3"/>
    <s v="Passenger Ferry     "/>
    <x v="14"/>
    <n v="8"/>
  </r>
  <r>
    <s v="SPP"/>
    <x v="1"/>
    <x v="4"/>
    <x v="4"/>
    <s v="Passenger Ferry     "/>
    <x v="8"/>
    <n v="4"/>
  </r>
  <r>
    <s v="SPP"/>
    <x v="0"/>
    <x v="4"/>
    <x v="5"/>
    <s v="Passenger Ferry     "/>
    <x v="8"/>
    <n v="5"/>
  </r>
  <r>
    <s v="SPP"/>
    <x v="0"/>
    <x v="4"/>
    <x v="3"/>
    <s v="Passenger Ferry     "/>
    <x v="8"/>
    <n v="1"/>
  </r>
  <r>
    <s v="SPP"/>
    <x v="0"/>
    <x v="4"/>
    <x v="3"/>
    <s v="Passenger Ferry     "/>
    <x v="6"/>
    <n v="5"/>
  </r>
  <r>
    <s v="SPP"/>
    <x v="1"/>
    <x v="5"/>
    <x v="4"/>
    <s v="Passenger Ferry     "/>
    <x v="15"/>
    <n v="5"/>
  </r>
  <r>
    <s v="SPP"/>
    <x v="0"/>
    <x v="5"/>
    <x v="4"/>
    <s v="Passenger Ferry     "/>
    <x v="15"/>
    <n v="1"/>
  </r>
  <r>
    <s v="SPP"/>
    <x v="1"/>
    <x v="6"/>
    <x v="5"/>
    <s v="Passenger Ferry     "/>
    <x v="11"/>
    <n v="57"/>
  </r>
  <r>
    <s v="SPP"/>
    <x v="1"/>
    <x v="6"/>
    <x v="3"/>
    <s v="Passenger Ferry     "/>
    <x v="11"/>
    <n v="7"/>
  </r>
  <r>
    <s v="SPP"/>
    <x v="0"/>
    <x v="6"/>
    <x v="4"/>
    <s v="Passenger Ferry     "/>
    <x v="11"/>
    <n v="143"/>
  </r>
  <r>
    <s v="SPP"/>
    <x v="1"/>
    <x v="6"/>
    <x v="5"/>
    <s v="Passenger Ferry     "/>
    <x v="12"/>
    <n v="6"/>
  </r>
  <r>
    <s v="SPP"/>
    <x v="0"/>
    <x v="6"/>
    <x v="4"/>
    <s v="Passenger Ferry     "/>
    <x v="12"/>
    <n v="6"/>
  </r>
  <r>
    <s v="SPP"/>
    <x v="1"/>
    <x v="7"/>
    <x v="5"/>
    <s v="Passenger Ferry     "/>
    <x v="13"/>
    <n v="2"/>
  </r>
  <r>
    <s v="SPP"/>
    <x v="0"/>
    <x v="7"/>
    <x v="4"/>
    <s v="Passenger Ferry     "/>
    <x v="13"/>
    <n v="4"/>
  </r>
  <r>
    <s v="SPP"/>
    <x v="1"/>
    <x v="3"/>
    <x v="5"/>
    <s v="Passenger Ferry     "/>
    <x v="7"/>
    <n v="3.6"/>
  </r>
  <r>
    <s v="SPP"/>
    <x v="1"/>
    <x v="5"/>
    <x v="5"/>
    <s v="Passenger Ferry     "/>
    <x v="14"/>
    <n v="17"/>
  </r>
  <r>
    <s v="SPP"/>
    <x v="1"/>
    <x v="5"/>
    <x v="3"/>
    <s v="Passenger Ferry     "/>
    <x v="14"/>
    <n v="3"/>
  </r>
  <r>
    <s v="SPP"/>
    <x v="0"/>
    <x v="5"/>
    <x v="4"/>
    <s v="Passenger Ferry     "/>
    <x v="14"/>
    <n v="44"/>
  </r>
  <r>
    <s v="SPP"/>
    <x v="1"/>
    <x v="4"/>
    <x v="5"/>
    <s v="Passenger Ferry     "/>
    <x v="8"/>
    <n v="3"/>
  </r>
  <r>
    <s v="SPP"/>
    <x v="0"/>
    <x v="4"/>
    <x v="4"/>
    <s v="Passenger Ferry     "/>
    <x v="8"/>
    <n v="1"/>
  </r>
  <r>
    <s v="SPP"/>
    <x v="1"/>
    <x v="5"/>
    <x v="5"/>
    <s v="Passenger Ferry     "/>
    <x v="15"/>
    <n v="1"/>
  </r>
  <r>
    <s v="SPP"/>
    <x v="0"/>
    <x v="4"/>
    <x v="3"/>
    <s v="Ro/Ro Multi         "/>
    <x v="6"/>
    <n v="2"/>
  </r>
  <r>
    <s v="SPP"/>
    <x v="1"/>
    <x v="6"/>
    <x v="3"/>
    <s v="Ro/Ro Multi         "/>
    <x v="11"/>
    <n v="1"/>
  </r>
  <r>
    <s v="SPP"/>
    <x v="0"/>
    <x v="6"/>
    <x v="0"/>
    <s v="Ro/Ro Multi         "/>
    <x v="11"/>
    <n v="8"/>
  </r>
  <r>
    <s v="SPP"/>
    <x v="1"/>
    <x v="3"/>
    <x v="3"/>
    <s v="Ro/Ro Multi         "/>
    <x v="7"/>
    <n v="1"/>
  </r>
  <r>
    <s v="SPP"/>
    <x v="1"/>
    <x v="3"/>
    <x v="0"/>
    <s v="Ro/Ro Multi         "/>
    <x v="7"/>
    <n v="98.44"/>
  </r>
  <r>
    <s v="SPP"/>
    <x v="0"/>
    <x v="3"/>
    <x v="0"/>
    <s v="Ro/Ro Multi         "/>
    <x v="7"/>
    <n v="152.9"/>
  </r>
  <r>
    <s v="SPP"/>
    <x v="1"/>
    <x v="4"/>
    <x v="3"/>
    <s v="Ro/Ro Multi         "/>
    <x v="8"/>
    <n v="1"/>
  </r>
  <r>
    <s v="SPP"/>
    <x v="1"/>
    <x v="4"/>
    <x v="0"/>
    <s v="Ro/Ro Multi         "/>
    <x v="8"/>
    <n v="4"/>
  </r>
  <r>
    <s v="SPP"/>
    <x v="0"/>
    <x v="4"/>
    <x v="0"/>
    <s v="Ro/Ro Multi         "/>
    <x v="8"/>
    <n v="30"/>
  </r>
  <r>
    <s v="SPP"/>
    <x v="0"/>
    <x v="5"/>
    <x v="0"/>
    <s v="Ro/Ro Multi         "/>
    <x v="10"/>
    <n v="2"/>
  </r>
  <r>
    <s v="SPP"/>
    <x v="1"/>
    <x v="6"/>
    <x v="5"/>
    <s v="Ro/Ro Multi         "/>
    <x v="11"/>
    <n v="2"/>
  </r>
  <r>
    <s v="SPP"/>
    <x v="1"/>
    <x v="6"/>
    <x v="3"/>
    <s v="Ro/Ro Multi         "/>
    <x v="11"/>
    <n v="15"/>
  </r>
  <r>
    <s v="SPP"/>
    <x v="1"/>
    <x v="6"/>
    <x v="0"/>
    <s v="Ro/Ro Multi         "/>
    <x v="11"/>
    <n v="39"/>
  </r>
  <r>
    <s v="SPP"/>
    <x v="0"/>
    <x v="6"/>
    <x v="0"/>
    <s v="Ro/Ro Multi         "/>
    <x v="11"/>
    <n v="41"/>
  </r>
  <r>
    <s v="SPP"/>
    <x v="1"/>
    <x v="6"/>
    <x v="5"/>
    <s v="Ro/Ro Multi         "/>
    <x v="12"/>
    <n v="2"/>
  </r>
  <r>
    <s v="SPP"/>
    <x v="1"/>
    <x v="6"/>
    <x v="3"/>
    <s v="Ro/Ro Multi         "/>
    <x v="12"/>
    <n v="1"/>
  </r>
  <r>
    <s v="SPP"/>
    <x v="0"/>
    <x v="6"/>
    <x v="0"/>
    <s v="Ro/Ro Multi         "/>
    <x v="12"/>
    <n v="4"/>
  </r>
  <r>
    <s v="SPP"/>
    <x v="1"/>
    <x v="7"/>
    <x v="3"/>
    <s v="Ro/Ro Multi         "/>
    <x v="13"/>
    <n v="1"/>
  </r>
  <r>
    <s v="SPP"/>
    <x v="1"/>
    <x v="7"/>
    <x v="0"/>
    <s v="Ro/Ro Multi         "/>
    <x v="13"/>
    <n v="2"/>
  </r>
  <r>
    <s v="SPP"/>
    <x v="0"/>
    <x v="7"/>
    <x v="0"/>
    <s v="Ro/Ro Multi         "/>
    <x v="13"/>
    <n v="2"/>
  </r>
  <r>
    <s v="SPP"/>
    <x v="1"/>
    <x v="3"/>
    <x v="0"/>
    <s v="Ro/Ro Multi         "/>
    <x v="7"/>
    <n v="5.05"/>
  </r>
  <r>
    <s v="SPP"/>
    <x v="0"/>
    <x v="3"/>
    <x v="0"/>
    <s v="Ro/Ro Multi         "/>
    <x v="7"/>
    <n v="149.08000000000001"/>
  </r>
  <r>
    <s v="SPP"/>
    <x v="1"/>
    <x v="5"/>
    <x v="5"/>
    <s v="Ro/Ro Multi         "/>
    <x v="14"/>
    <n v="1"/>
  </r>
  <r>
    <s v="SPP"/>
    <x v="1"/>
    <x v="5"/>
    <x v="3"/>
    <s v="Ro/Ro Multi         "/>
    <x v="14"/>
    <n v="5"/>
  </r>
  <r>
    <s v="SPP"/>
    <x v="1"/>
    <x v="5"/>
    <x v="0"/>
    <s v="Ro/Ro Multi         "/>
    <x v="14"/>
    <n v="22"/>
  </r>
  <r>
    <s v="SPP"/>
    <x v="0"/>
    <x v="5"/>
    <x v="0"/>
    <s v="Ro/Ro Multi         "/>
    <x v="14"/>
    <n v="20"/>
  </r>
  <r>
    <s v="SPP"/>
    <x v="1"/>
    <x v="4"/>
    <x v="0"/>
    <s v="Ro/Ro Multi         "/>
    <x v="8"/>
    <n v="8"/>
  </r>
  <r>
    <s v="SPP"/>
    <x v="0"/>
    <x v="4"/>
    <x v="0"/>
    <s v="Ro/Ro Multi         "/>
    <x v="8"/>
    <n v="11"/>
  </r>
  <r>
    <s v="SPP"/>
    <x v="1"/>
    <x v="4"/>
    <x v="0"/>
    <s v="Ro/Ro Multi         "/>
    <x v="9"/>
    <n v="1"/>
  </r>
  <r>
    <s v="SPP"/>
    <x v="1"/>
    <x v="5"/>
    <x v="0"/>
    <s v="Ro/Ro Multi         "/>
    <x v="15"/>
    <n v="3"/>
  </r>
  <r>
    <s v="SPP"/>
    <x v="0"/>
    <x v="5"/>
    <x v="0"/>
    <s v="Ro/Ro Multi         "/>
    <x v="15"/>
    <n v="1"/>
  </r>
  <r>
    <s v="SPP"/>
    <x v="1"/>
    <x v="5"/>
    <x v="3"/>
    <s v="Ro/Ro Multi         "/>
    <x v="10"/>
    <n v="1"/>
  </r>
  <r>
    <s v="SPP"/>
    <x v="0"/>
    <x v="5"/>
    <x v="0"/>
    <s v="Ro/Ro Multi         "/>
    <x v="10"/>
    <n v="1"/>
  </r>
  <r>
    <s v="SPP"/>
    <x v="1"/>
    <x v="6"/>
    <x v="3"/>
    <s v="Ro/Ro Multi         "/>
    <x v="11"/>
    <n v="7"/>
  </r>
  <r>
    <s v="SPP"/>
    <x v="1"/>
    <x v="6"/>
    <x v="0"/>
    <s v="Ro/Ro Multi         "/>
    <x v="11"/>
    <n v="31"/>
  </r>
  <r>
    <s v="SPP"/>
    <x v="0"/>
    <x v="6"/>
    <x v="0"/>
    <s v="Ro/Ro Multi         "/>
    <x v="11"/>
    <n v="42"/>
  </r>
  <r>
    <s v="SPP"/>
    <x v="1"/>
    <x v="6"/>
    <x v="0"/>
    <s v="Ro/Ro Multi         "/>
    <x v="12"/>
    <n v="1"/>
  </r>
  <r>
    <s v="SPP"/>
    <x v="0"/>
    <x v="6"/>
    <x v="0"/>
    <s v="Ro/Ro Multi         "/>
    <x v="12"/>
    <n v="1"/>
  </r>
  <r>
    <s v="SPP"/>
    <x v="1"/>
    <x v="7"/>
    <x v="0"/>
    <s v="Ro/Ro Multi         "/>
    <x v="13"/>
    <n v="1"/>
  </r>
  <r>
    <s v="SPP"/>
    <x v="0"/>
    <x v="7"/>
    <x v="0"/>
    <s v="Ro/Ro Multi         "/>
    <x v="13"/>
    <n v="1"/>
  </r>
  <r>
    <s v="SPP"/>
    <x v="1"/>
    <x v="3"/>
    <x v="3"/>
    <s v="Ro/Ro Multi         "/>
    <x v="7"/>
    <n v="0.5"/>
  </r>
  <r>
    <s v="SPP"/>
    <x v="1"/>
    <x v="3"/>
    <x v="0"/>
    <s v="Ro/Ro Multi         "/>
    <x v="7"/>
    <n v="64.760000000000005"/>
  </r>
  <r>
    <s v="SPP"/>
    <x v="0"/>
    <x v="3"/>
    <x v="0"/>
    <s v="Ro/Ro Multi         "/>
    <x v="7"/>
    <n v="161.22999999999999"/>
  </r>
  <r>
    <s v="SPP"/>
    <x v="1"/>
    <x v="5"/>
    <x v="3"/>
    <s v="Ro/Ro Multi         "/>
    <x v="14"/>
    <n v="2"/>
  </r>
  <r>
    <s v="SPP"/>
    <x v="1"/>
    <x v="5"/>
    <x v="0"/>
    <s v="Ro/Ro Multi         "/>
    <x v="14"/>
    <n v="15"/>
  </r>
  <r>
    <s v="SPP"/>
    <x v="0"/>
    <x v="5"/>
    <x v="0"/>
    <s v="Ro/Ro Multi         "/>
    <x v="14"/>
    <n v="18"/>
  </r>
  <r>
    <s v="SPP"/>
    <x v="1"/>
    <x v="4"/>
    <x v="5"/>
    <s v="Ro/Ro Multi         "/>
    <x v="8"/>
    <n v="1"/>
  </r>
  <r>
    <s v="SPP"/>
    <x v="1"/>
    <x v="4"/>
    <x v="3"/>
    <s v="Ro/Ro Multi         "/>
    <x v="8"/>
    <n v="1"/>
  </r>
  <r>
    <s v="SPP"/>
    <x v="1"/>
    <x v="4"/>
    <x v="0"/>
    <s v="Ro/Ro Multi         "/>
    <x v="8"/>
    <n v="31"/>
  </r>
  <r>
    <s v="SPP"/>
    <x v="0"/>
    <x v="4"/>
    <x v="0"/>
    <s v="Ro/Ro Multi         "/>
    <x v="8"/>
    <n v="15"/>
  </r>
  <r>
    <s v="SPP"/>
    <x v="1"/>
    <x v="4"/>
    <x v="3"/>
    <s v="Ro/Ro Multi         "/>
    <x v="9"/>
    <n v="1"/>
  </r>
  <r>
    <s v="SPP"/>
    <x v="0"/>
    <x v="5"/>
    <x v="0"/>
    <s v="Ro/Ro Multi         "/>
    <x v="15"/>
    <n v="1"/>
  </r>
  <r>
    <s v="SPP"/>
    <x v="0"/>
    <x v="3"/>
    <x v="3"/>
    <s v="Lo/Lo Cargo         "/>
    <x v="5"/>
    <n v="13"/>
  </r>
  <r>
    <s v="SPP"/>
    <x v="1"/>
    <x v="3"/>
    <x v="3"/>
    <s v="Lo/Lo Cargo         "/>
    <x v="5"/>
    <n v="1.43"/>
  </r>
  <r>
    <s v="SPP"/>
    <x v="0"/>
    <x v="4"/>
    <x v="3"/>
    <s v="Ro/Ro Multi         "/>
    <x v="6"/>
    <n v="2"/>
  </r>
  <r>
    <s v="SPP"/>
    <x v="0"/>
    <x v="6"/>
    <x v="0"/>
    <s v="Ro/Ro Multi         "/>
    <x v="11"/>
    <n v="3"/>
  </r>
  <r>
    <s v="SPP"/>
    <x v="1"/>
    <x v="3"/>
    <x v="3"/>
    <s v="Ro/Ro Multi         "/>
    <x v="7"/>
    <n v="1.07"/>
  </r>
  <r>
    <s v="SPP"/>
    <x v="1"/>
    <x v="3"/>
    <x v="0"/>
    <s v="Ro/Ro Multi         "/>
    <x v="7"/>
    <n v="73.3"/>
  </r>
  <r>
    <s v="SPP"/>
    <x v="0"/>
    <x v="3"/>
    <x v="0"/>
    <s v="Ro/Ro Multi         "/>
    <x v="7"/>
    <n v="335.13"/>
  </r>
  <r>
    <s v="SPP"/>
    <x v="0"/>
    <x v="3"/>
    <x v="3"/>
    <s v="Ro/Ro Multi         "/>
    <x v="7"/>
    <n v="6.13"/>
  </r>
  <r>
    <s v="SPP"/>
    <x v="1"/>
    <x v="4"/>
    <x v="3"/>
    <s v="Ro/Ro Multi         "/>
    <x v="8"/>
    <n v="1"/>
  </r>
  <r>
    <s v="SPP"/>
    <x v="1"/>
    <x v="4"/>
    <x v="0"/>
    <s v="Ro/Ro Multi         "/>
    <x v="8"/>
    <n v="14"/>
  </r>
  <r>
    <s v="SPP"/>
    <x v="0"/>
    <x v="4"/>
    <x v="0"/>
    <s v="Ro/Ro Multi         "/>
    <x v="8"/>
    <n v="29"/>
  </r>
  <r>
    <s v="SPP"/>
    <x v="0"/>
    <x v="4"/>
    <x v="3"/>
    <s v="Ro/Ro Multi         "/>
    <x v="8"/>
    <n v="1"/>
  </r>
  <r>
    <s v="SPP"/>
    <x v="0"/>
    <x v="4"/>
    <x v="0"/>
    <s v="Ro/Ro Multi         "/>
    <x v="9"/>
    <n v="1"/>
  </r>
  <r>
    <s v="SPP"/>
    <x v="0"/>
    <x v="4"/>
    <x v="0"/>
    <s v="Ro/Ro Multi         "/>
    <x v="6"/>
    <n v="2"/>
  </r>
  <r>
    <s v="SPP"/>
    <x v="0"/>
    <x v="4"/>
    <x v="0"/>
    <s v="Ro/Ro Multi         "/>
    <x v="6"/>
    <n v="2"/>
  </r>
  <r>
    <s v="SPP"/>
    <x v="1"/>
    <x v="3"/>
    <x v="5"/>
    <s v="Ro/Ro Multi         "/>
    <x v="7"/>
    <n v="2"/>
  </r>
  <r>
    <s v="SPP"/>
    <x v="0"/>
    <x v="3"/>
    <x v="0"/>
    <s v="Ro/Ro Multi         "/>
    <x v="7"/>
    <n v="115.75"/>
  </r>
  <r>
    <s v="SPP"/>
    <x v="1"/>
    <x v="4"/>
    <x v="5"/>
    <s v="Ro/Ro Multi         "/>
    <x v="8"/>
    <n v="9"/>
  </r>
  <r>
    <s v="SPP"/>
    <x v="1"/>
    <x v="4"/>
    <x v="0"/>
    <s v="Ro/Ro Multi         "/>
    <x v="8"/>
    <n v="13"/>
  </r>
  <r>
    <s v="SPP"/>
    <x v="0"/>
    <x v="4"/>
    <x v="0"/>
    <s v="Ro/Ro Multi         "/>
    <x v="8"/>
    <n v="8"/>
  </r>
  <r>
    <s v="SPP"/>
    <x v="0"/>
    <x v="4"/>
    <x v="0"/>
    <s v="Ro/Ro Multi         "/>
    <x v="9"/>
    <n v="1"/>
  </r>
  <r>
    <s v="SPP"/>
    <x v="1"/>
    <x v="4"/>
    <x v="3"/>
    <s v="Ro/Ro Multi         "/>
    <x v="6"/>
    <n v="1"/>
  </r>
  <r>
    <s v="SPP"/>
    <x v="1"/>
    <x v="6"/>
    <x v="3"/>
    <s v="Ro/Ro Multi         "/>
    <x v="11"/>
    <n v="13"/>
  </r>
  <r>
    <s v="SPP"/>
    <x v="1"/>
    <x v="6"/>
    <x v="0"/>
    <s v="Ro/Ro Multi         "/>
    <x v="11"/>
    <n v="60"/>
  </r>
  <r>
    <s v="SPP"/>
    <x v="0"/>
    <x v="6"/>
    <x v="0"/>
    <s v="Ro/Ro Multi         "/>
    <x v="11"/>
    <n v="30"/>
  </r>
  <r>
    <s v="SPP"/>
    <x v="1"/>
    <x v="6"/>
    <x v="3"/>
    <s v="Ro/Ro Multi         "/>
    <x v="12"/>
    <n v="1"/>
  </r>
  <r>
    <s v="SPP"/>
    <x v="1"/>
    <x v="6"/>
    <x v="0"/>
    <s v="Ro/Ro Multi         "/>
    <x v="12"/>
    <n v="10"/>
  </r>
  <r>
    <s v="SPP"/>
    <x v="1"/>
    <x v="7"/>
    <x v="3"/>
    <s v="Ro/Ro Multi         "/>
    <x v="13"/>
    <n v="1"/>
  </r>
  <r>
    <s v="SPP"/>
    <x v="1"/>
    <x v="7"/>
    <x v="0"/>
    <s v="Ro/Ro Multi         "/>
    <x v="13"/>
    <n v="1"/>
  </r>
  <r>
    <s v="SPP"/>
    <x v="1"/>
    <x v="3"/>
    <x v="3"/>
    <s v="Ro/Ro Multi         "/>
    <x v="7"/>
    <n v="1.2"/>
  </r>
  <r>
    <s v="SPP"/>
    <x v="1"/>
    <x v="3"/>
    <x v="0"/>
    <s v="Ro/Ro Multi         "/>
    <x v="7"/>
    <n v="51.94"/>
  </r>
  <r>
    <s v="SPP"/>
    <x v="0"/>
    <x v="3"/>
    <x v="0"/>
    <s v="Ro/Ro Multi         "/>
    <x v="7"/>
    <n v="178.79"/>
  </r>
  <r>
    <s v="SPP"/>
    <x v="1"/>
    <x v="5"/>
    <x v="3"/>
    <s v="Ro/Ro Multi         "/>
    <x v="14"/>
    <n v="4"/>
  </r>
  <r>
    <s v="SPP"/>
    <x v="1"/>
    <x v="5"/>
    <x v="0"/>
    <s v="Ro/Ro Multi         "/>
    <x v="14"/>
    <n v="23"/>
  </r>
  <r>
    <s v="SPP"/>
    <x v="0"/>
    <x v="5"/>
    <x v="0"/>
    <s v="Ro/Ro Multi         "/>
    <x v="14"/>
    <n v="19"/>
  </r>
  <r>
    <s v="SPP"/>
    <x v="1"/>
    <x v="4"/>
    <x v="3"/>
    <s v="Ro/Ro Multi         "/>
    <x v="8"/>
    <n v="2"/>
  </r>
  <r>
    <s v="SPP"/>
    <x v="1"/>
    <x v="4"/>
    <x v="0"/>
    <s v="Ro/Ro Multi         "/>
    <x v="8"/>
    <n v="26"/>
  </r>
  <r>
    <s v="SPP"/>
    <x v="0"/>
    <x v="4"/>
    <x v="0"/>
    <s v="Ro/Ro Multi         "/>
    <x v="8"/>
    <n v="16"/>
  </r>
  <r>
    <s v="SPP"/>
    <x v="0"/>
    <x v="3"/>
    <x v="4"/>
    <s v="Lo/Lo Cargo         "/>
    <x v="5"/>
    <n v="60"/>
  </r>
  <r>
    <s v="SPP"/>
    <x v="1"/>
    <x v="3"/>
    <x v="4"/>
    <s v="Lo/Lo Cargo         "/>
    <x v="5"/>
    <n v="13"/>
  </r>
  <r>
    <s v="SPP"/>
    <x v="0"/>
    <x v="4"/>
    <x v="0"/>
    <s v="Ro/Ro Multi         "/>
    <x v="6"/>
    <n v="9"/>
  </r>
  <r>
    <s v="SPP"/>
    <x v="1"/>
    <x v="6"/>
    <x v="0"/>
    <s v="Ro/Ro Multi         "/>
    <x v="11"/>
    <n v="2"/>
  </r>
  <r>
    <s v="SPP"/>
    <x v="0"/>
    <x v="6"/>
    <x v="0"/>
    <s v="Ro/Ro Multi         "/>
    <x v="11"/>
    <n v="1"/>
  </r>
  <r>
    <s v="SPP"/>
    <x v="0"/>
    <x v="3"/>
    <x v="3"/>
    <s v="Ro/Ro Multi         "/>
    <x v="7"/>
    <n v="2.4"/>
  </r>
  <r>
    <s v="SPP"/>
    <x v="0"/>
    <x v="3"/>
    <x v="0"/>
    <s v="Ro/Ro Multi         "/>
    <x v="7"/>
    <n v="474.14"/>
  </r>
  <r>
    <s v="SPP"/>
    <x v="1"/>
    <x v="4"/>
    <x v="0"/>
    <s v="Ro/Ro Multi         "/>
    <x v="8"/>
    <n v="1"/>
  </r>
  <r>
    <s v="SPP"/>
    <x v="0"/>
    <x v="4"/>
    <x v="3"/>
    <s v="Ro/Ro Multi         "/>
    <x v="8"/>
    <n v="1"/>
  </r>
  <r>
    <s v="SPP"/>
    <x v="0"/>
    <x v="4"/>
    <x v="0"/>
    <s v="Ro/Ro Multi         "/>
    <x v="8"/>
    <n v="37"/>
  </r>
  <r>
    <s v="SPP"/>
    <x v="1"/>
    <x v="4"/>
    <x v="0"/>
    <s v="Ro/Ro Multi         "/>
    <x v="9"/>
    <n v="1"/>
  </r>
  <r>
    <s v="SPP"/>
    <x v="0"/>
    <x v="4"/>
    <x v="0"/>
    <s v="Ro/Ro Multi         "/>
    <x v="9"/>
    <n v="1"/>
  </r>
  <r>
    <s v="SPP"/>
    <x v="1"/>
    <x v="5"/>
    <x v="0"/>
    <s v="Ro/Ro Multi         "/>
    <x v="15"/>
    <n v="1"/>
  </r>
  <r>
    <s v="SPP"/>
    <x v="1"/>
    <x v="6"/>
    <x v="3"/>
    <s v="Ro/Ro Multi         "/>
    <x v="11"/>
    <n v="15"/>
  </r>
  <r>
    <s v="SPP"/>
    <x v="1"/>
    <x v="6"/>
    <x v="0"/>
    <s v="Ro/Ro Multi         "/>
    <x v="11"/>
    <n v="38"/>
  </r>
  <r>
    <s v="SPP"/>
    <x v="0"/>
    <x v="6"/>
    <x v="0"/>
    <s v="Ro/Ro Multi         "/>
    <x v="11"/>
    <n v="39"/>
  </r>
  <r>
    <s v="SPP"/>
    <x v="0"/>
    <x v="7"/>
    <x v="0"/>
    <s v="Ro/Ro Multi         "/>
    <x v="13"/>
    <n v="2"/>
  </r>
  <r>
    <s v="SPP"/>
    <x v="1"/>
    <x v="3"/>
    <x v="3"/>
    <s v="Ro/Ro Multi         "/>
    <x v="7"/>
    <n v="1"/>
  </r>
  <r>
    <s v="SPP"/>
    <x v="1"/>
    <x v="3"/>
    <x v="0"/>
    <s v="Ro/Ro Multi         "/>
    <x v="7"/>
    <n v="21.86"/>
  </r>
  <r>
    <s v="SPP"/>
    <x v="0"/>
    <x v="3"/>
    <x v="0"/>
    <s v="Ro/Ro Multi         "/>
    <x v="7"/>
    <n v="262.99"/>
  </r>
  <r>
    <s v="SPP"/>
    <x v="1"/>
    <x v="5"/>
    <x v="3"/>
    <s v="Ro/Ro Multi         "/>
    <x v="14"/>
    <n v="5"/>
  </r>
  <r>
    <s v="SPP"/>
    <x v="1"/>
    <x v="5"/>
    <x v="0"/>
    <s v="Ro/Ro Multi         "/>
    <x v="14"/>
    <n v="15"/>
  </r>
  <r>
    <s v="SPP"/>
    <x v="0"/>
    <x v="5"/>
    <x v="0"/>
    <s v="Ro/Ro Multi         "/>
    <x v="14"/>
    <n v="23"/>
  </r>
  <r>
    <s v="SPP"/>
    <x v="1"/>
    <x v="4"/>
    <x v="3"/>
    <s v="Ro/Ro Multi         "/>
    <x v="8"/>
    <n v="2"/>
  </r>
  <r>
    <s v="SPP"/>
    <x v="1"/>
    <x v="4"/>
    <x v="0"/>
    <s v="Ro/Ro Multi         "/>
    <x v="8"/>
    <n v="19"/>
  </r>
  <r>
    <s v="SPP"/>
    <x v="0"/>
    <x v="4"/>
    <x v="0"/>
    <s v="Ro/Ro Multi         "/>
    <x v="8"/>
    <n v="22"/>
  </r>
  <r>
    <s v="SPP"/>
    <x v="1"/>
    <x v="4"/>
    <x v="3"/>
    <s v="Ro/Ro Multi         "/>
    <x v="6"/>
    <n v="2"/>
  </r>
  <r>
    <s v="SPP"/>
    <x v="0"/>
    <x v="4"/>
    <x v="0"/>
    <s v="Ro/Ro Multi         "/>
    <x v="6"/>
    <n v="1"/>
  </r>
  <r>
    <s v="SPP"/>
    <x v="0"/>
    <x v="5"/>
    <x v="0"/>
    <s v="Ro/Ro Multi         "/>
    <x v="15"/>
    <n v="1"/>
  </r>
  <r>
    <s v="SPP"/>
    <x v="1"/>
    <x v="6"/>
    <x v="3"/>
    <s v="Ro/Ro Multi         "/>
    <x v="11"/>
    <n v="5"/>
  </r>
  <r>
    <s v="SPP"/>
    <x v="1"/>
    <x v="6"/>
    <x v="0"/>
    <s v="Ro/Ro Multi         "/>
    <x v="11"/>
    <n v="18"/>
  </r>
  <r>
    <s v="SPP"/>
    <x v="0"/>
    <x v="6"/>
    <x v="0"/>
    <s v="Ro/Ro Multi         "/>
    <x v="11"/>
    <n v="38"/>
  </r>
  <r>
    <s v="SPP"/>
    <x v="0"/>
    <x v="6"/>
    <x v="0"/>
    <s v="Ro/Ro Multi         "/>
    <x v="12"/>
    <n v="2"/>
  </r>
  <r>
    <s v="SPP"/>
    <x v="1"/>
    <x v="7"/>
    <x v="3"/>
    <s v="Ro/Ro Multi         "/>
    <x v="13"/>
    <n v="1"/>
  </r>
  <r>
    <s v="SPP"/>
    <x v="0"/>
    <x v="7"/>
    <x v="0"/>
    <s v="Ro/Ro Multi         "/>
    <x v="13"/>
    <n v="1"/>
  </r>
  <r>
    <s v="SPP"/>
    <x v="1"/>
    <x v="3"/>
    <x v="3"/>
    <s v="Ro/Ro Multi         "/>
    <x v="7"/>
    <n v="1.03"/>
  </r>
  <r>
    <s v="SPP"/>
    <x v="1"/>
    <x v="3"/>
    <x v="0"/>
    <s v="Ro/Ro Multi         "/>
    <x v="7"/>
    <n v="18.7"/>
  </r>
  <r>
    <s v="SPP"/>
    <x v="0"/>
    <x v="3"/>
    <x v="0"/>
    <s v="Ro/Ro Multi         "/>
    <x v="7"/>
    <n v="162.54"/>
  </r>
  <r>
    <s v="SPP"/>
    <x v="1"/>
    <x v="5"/>
    <x v="3"/>
    <s v="Ro/Ro Multi         "/>
    <x v="14"/>
    <n v="3"/>
  </r>
  <r>
    <s v="SPP"/>
    <x v="1"/>
    <x v="5"/>
    <x v="0"/>
    <s v="Ro/Ro Multi         "/>
    <x v="14"/>
    <n v="7"/>
  </r>
  <r>
    <s v="SPP"/>
    <x v="0"/>
    <x v="5"/>
    <x v="0"/>
    <s v="Ro/Ro Multi         "/>
    <x v="14"/>
    <n v="22"/>
  </r>
  <r>
    <s v="SPP"/>
    <x v="1"/>
    <x v="4"/>
    <x v="3"/>
    <s v="Ro/Ro Multi         "/>
    <x v="8"/>
    <n v="1"/>
  </r>
  <r>
    <s v="SPP"/>
    <x v="1"/>
    <x v="4"/>
    <x v="0"/>
    <s v="Ro/Ro Multi         "/>
    <x v="8"/>
    <n v="20"/>
  </r>
  <r>
    <s v="SPP"/>
    <x v="0"/>
    <x v="4"/>
    <x v="0"/>
    <s v="Ro/Ro Multi         "/>
    <x v="8"/>
    <n v="15"/>
  </r>
  <r>
    <s v="SPP"/>
    <x v="0"/>
    <x v="4"/>
    <x v="0"/>
    <s v="Ro/Ro Multi         "/>
    <x v="9"/>
    <n v="1"/>
  </r>
  <r>
    <s v="SPP"/>
    <x v="1"/>
    <x v="4"/>
    <x v="3"/>
    <s v="Ro/Ro Multi         "/>
    <x v="6"/>
    <n v="1"/>
  </r>
  <r>
    <s v="SPP"/>
    <x v="1"/>
    <x v="5"/>
    <x v="0"/>
    <s v="Ro/Ro Multi         "/>
    <x v="15"/>
    <n v="1"/>
  </r>
  <r>
    <s v="SPP"/>
    <x v="0"/>
    <x v="3"/>
    <x v="3"/>
    <s v="Lo/Lo Cargo         "/>
    <x v="5"/>
    <n v="5"/>
  </r>
  <r>
    <s v="SPP"/>
    <x v="1"/>
    <x v="3"/>
    <x v="4"/>
    <s v="Lo/Lo Cargo         "/>
    <x v="5"/>
    <n v="220"/>
  </r>
  <r>
    <s v="SPP"/>
    <x v="0"/>
    <x v="4"/>
    <x v="0"/>
    <s v="Ro/Ro Multi         "/>
    <x v="9"/>
    <n v="1"/>
  </r>
  <r>
    <s v="SPP"/>
    <x v="1"/>
    <x v="6"/>
    <x v="0"/>
    <s v="Ro/Ro Multi         "/>
    <x v="11"/>
    <n v="3"/>
  </r>
  <r>
    <s v="SPP"/>
    <x v="0"/>
    <x v="6"/>
    <x v="3"/>
    <s v="Ro/Ro Multi         "/>
    <x v="11"/>
    <n v="2"/>
  </r>
  <r>
    <s v="SPP"/>
    <x v="1"/>
    <x v="3"/>
    <x v="0"/>
    <s v="Ro/Ro Multi         "/>
    <x v="7"/>
    <n v="53.19"/>
  </r>
  <r>
    <s v="SPP"/>
    <x v="0"/>
    <x v="3"/>
    <x v="3"/>
    <s v="Ro/Ro Multi         "/>
    <x v="7"/>
    <n v="3.4"/>
  </r>
  <r>
    <s v="SPP"/>
    <x v="0"/>
    <x v="3"/>
    <x v="0"/>
    <s v="Ro/Ro Multi         "/>
    <x v="7"/>
    <n v="283.02999999999997"/>
  </r>
  <r>
    <s v="SPP"/>
    <x v="0"/>
    <x v="5"/>
    <x v="3"/>
    <s v="Ro/Ro Multi         "/>
    <x v="14"/>
    <n v="1"/>
  </r>
  <r>
    <s v="SPP"/>
    <x v="1"/>
    <x v="4"/>
    <x v="0"/>
    <s v="Ro/Ro Multi         "/>
    <x v="8"/>
    <n v="27"/>
  </r>
  <r>
    <s v="SPP"/>
    <x v="0"/>
    <x v="4"/>
    <x v="3"/>
    <s v="Ro/Ro Multi         "/>
    <x v="8"/>
    <n v="2"/>
  </r>
  <r>
    <s v="SPP"/>
    <x v="0"/>
    <x v="4"/>
    <x v="0"/>
    <s v="Ro/Ro Multi         "/>
    <x v="8"/>
    <n v="24"/>
  </r>
  <r>
    <s v="SPP"/>
    <x v="1"/>
    <x v="4"/>
    <x v="0"/>
    <s v="Ro/Ro Multi         "/>
    <x v="9"/>
    <n v="1"/>
  </r>
  <r>
    <s v="SPP"/>
    <x v="0"/>
    <x v="4"/>
    <x v="0"/>
    <s v="Ro/Ro Multi         "/>
    <x v="6"/>
    <n v="1"/>
  </r>
  <r>
    <s v="SPP"/>
    <x v="1"/>
    <x v="6"/>
    <x v="3"/>
    <s v="Ro/Ro Multi         "/>
    <x v="11"/>
    <n v="2"/>
  </r>
  <r>
    <s v="SPP"/>
    <x v="1"/>
    <x v="6"/>
    <x v="0"/>
    <s v="Ro/Ro Multi         "/>
    <x v="11"/>
    <n v="7"/>
  </r>
  <r>
    <s v="SPP"/>
    <x v="0"/>
    <x v="6"/>
    <x v="0"/>
    <s v="Ro/Ro Multi         "/>
    <x v="11"/>
    <n v="4"/>
  </r>
  <r>
    <s v="SPP"/>
    <x v="1"/>
    <x v="3"/>
    <x v="3"/>
    <s v="Ro/Ro Multi         "/>
    <x v="7"/>
    <n v="3.27"/>
  </r>
  <r>
    <s v="SPP"/>
    <x v="1"/>
    <x v="3"/>
    <x v="0"/>
    <s v="Ro/Ro Multi         "/>
    <x v="7"/>
    <n v="97.61"/>
  </r>
  <r>
    <s v="SPP"/>
    <x v="0"/>
    <x v="3"/>
    <x v="0"/>
    <s v="Ro/Ro Multi         "/>
    <x v="7"/>
    <n v="547.57000000000005"/>
  </r>
  <r>
    <s v="SPP"/>
    <x v="1"/>
    <x v="4"/>
    <x v="3"/>
    <s v="Ro/Ro Multi         "/>
    <x v="8"/>
    <n v="4"/>
  </r>
  <r>
    <s v="SPP"/>
    <x v="1"/>
    <x v="4"/>
    <x v="0"/>
    <s v="Ro/Ro Multi         "/>
    <x v="8"/>
    <n v="40"/>
  </r>
  <r>
    <s v="SPP"/>
    <x v="0"/>
    <x v="4"/>
    <x v="0"/>
    <s v="Ro/Ro Multi         "/>
    <x v="8"/>
    <n v="44"/>
  </r>
  <r>
    <s v="SPP"/>
    <x v="1"/>
    <x v="4"/>
    <x v="3"/>
    <s v="Ro/Ro Multi         "/>
    <x v="9"/>
    <n v="2"/>
  </r>
  <r>
    <s v="SPP"/>
    <x v="0"/>
    <x v="4"/>
    <x v="0"/>
    <s v="Ro/Ro Multi         "/>
    <x v="9"/>
    <n v="1"/>
  </r>
  <r>
    <s v="SPP"/>
    <x v="2"/>
    <x v="4"/>
    <x v="3"/>
    <s v="Ro/Ro Multi         "/>
    <x v="6"/>
    <n v="1"/>
  </r>
  <r>
    <s v="SPP"/>
    <x v="1"/>
    <x v="4"/>
    <x v="3"/>
    <s v="Ro/Ro Multi         "/>
    <x v="6"/>
    <n v="2"/>
  </r>
  <r>
    <s v="SPP"/>
    <x v="1"/>
    <x v="4"/>
    <x v="0"/>
    <s v="Ro/Ro Multi         "/>
    <x v="6"/>
    <n v="7"/>
  </r>
  <r>
    <s v="SPP"/>
    <x v="1"/>
    <x v="4"/>
    <x v="3"/>
    <s v="Ro/Ro Multi         "/>
    <x v="6"/>
    <n v="1"/>
  </r>
  <r>
    <s v="SPP"/>
    <x v="1"/>
    <x v="6"/>
    <x v="3"/>
    <s v="Ro/Ro Multi         "/>
    <x v="11"/>
    <n v="5"/>
  </r>
  <r>
    <s v="SPP"/>
    <x v="1"/>
    <x v="6"/>
    <x v="0"/>
    <s v="Ro/Ro Multi         "/>
    <x v="11"/>
    <n v="41"/>
  </r>
  <r>
    <s v="SPP"/>
    <x v="0"/>
    <x v="6"/>
    <x v="0"/>
    <s v="Ro/Ro Multi         "/>
    <x v="11"/>
    <n v="52"/>
  </r>
  <r>
    <s v="SPP"/>
    <x v="1"/>
    <x v="7"/>
    <x v="0"/>
    <s v="Ro/Ro Multi         "/>
    <x v="13"/>
    <n v="1"/>
  </r>
  <r>
    <s v="SPP"/>
    <x v="0"/>
    <x v="7"/>
    <x v="0"/>
    <s v="Ro/Ro Multi         "/>
    <x v="13"/>
    <n v="1"/>
  </r>
  <r>
    <s v="SPP"/>
    <x v="1"/>
    <x v="3"/>
    <x v="3"/>
    <s v="Ro/Ro Multi         "/>
    <x v="7"/>
    <n v="0"/>
  </r>
  <r>
    <s v="SPP"/>
    <x v="1"/>
    <x v="3"/>
    <x v="0"/>
    <s v="Ro/Ro Multi         "/>
    <x v="7"/>
    <n v="27.53"/>
  </r>
  <r>
    <s v="SPP"/>
    <x v="0"/>
    <x v="3"/>
    <x v="0"/>
    <s v="Ro/Ro Multi         "/>
    <x v="7"/>
    <n v="152.24"/>
  </r>
  <r>
    <s v="SPP"/>
    <x v="1"/>
    <x v="5"/>
    <x v="0"/>
    <s v="Ro/Ro Multi         "/>
    <x v="14"/>
    <n v="22"/>
  </r>
  <r>
    <s v="SPP"/>
    <x v="0"/>
    <x v="5"/>
    <x v="0"/>
    <s v="Ro/Ro Multi         "/>
    <x v="14"/>
    <n v="19"/>
  </r>
  <r>
    <s v="SPP"/>
    <x v="1"/>
    <x v="4"/>
    <x v="3"/>
    <s v="Ro/Ro Multi         "/>
    <x v="8"/>
    <n v="2"/>
  </r>
  <r>
    <s v="SPP"/>
    <x v="1"/>
    <x v="4"/>
    <x v="0"/>
    <s v="Ro/Ro Multi         "/>
    <x v="8"/>
    <n v="18"/>
  </r>
  <r>
    <s v="SPP"/>
    <x v="0"/>
    <x v="4"/>
    <x v="0"/>
    <s v="Ro/Ro Multi         "/>
    <x v="8"/>
    <n v="17"/>
  </r>
  <r>
    <s v="SPP"/>
    <x v="0"/>
    <x v="3"/>
    <x v="4"/>
    <s v="Lo/Lo Cargo         "/>
    <x v="5"/>
    <n v="213"/>
  </r>
  <r>
    <s v="SPP"/>
    <x v="1"/>
    <x v="3"/>
    <x v="3"/>
    <s v="Lo/Lo Cargo         "/>
    <x v="5"/>
    <n v="7"/>
  </r>
  <r>
    <s v="SPP"/>
    <x v="0"/>
    <x v="5"/>
    <x v="3"/>
    <s v="Passenger Ferry     "/>
    <x v="10"/>
    <n v="1"/>
  </r>
  <r>
    <s v="SPP"/>
    <x v="1"/>
    <x v="6"/>
    <x v="4"/>
    <s v="Passenger Ferry     "/>
    <x v="11"/>
    <n v="63"/>
  </r>
  <r>
    <s v="SPP"/>
    <x v="0"/>
    <x v="6"/>
    <x v="5"/>
    <s v="Passenger Ferry     "/>
    <x v="11"/>
    <n v="74"/>
  </r>
  <r>
    <s v="SPP"/>
    <x v="0"/>
    <x v="6"/>
    <x v="3"/>
    <s v="Passenger Ferry     "/>
    <x v="11"/>
    <n v="27"/>
  </r>
  <r>
    <s v="SPP"/>
    <x v="0"/>
    <x v="6"/>
    <x v="5"/>
    <s v="Passenger Ferry     "/>
    <x v="12"/>
    <n v="1"/>
  </r>
  <r>
    <s v="SPP"/>
    <x v="0"/>
    <x v="6"/>
    <x v="3"/>
    <s v="Passenger Ferry     "/>
    <x v="12"/>
    <n v="2"/>
  </r>
  <r>
    <s v="SPP"/>
    <x v="1"/>
    <x v="7"/>
    <x v="4"/>
    <s v="Passenger Ferry     "/>
    <x v="13"/>
    <n v="2"/>
  </r>
  <r>
    <s v="SPP"/>
    <x v="0"/>
    <x v="7"/>
    <x v="5"/>
    <s v="Passenger Ferry     "/>
    <x v="13"/>
    <n v="2"/>
  </r>
  <r>
    <s v="SPP"/>
    <x v="0"/>
    <x v="3"/>
    <x v="5"/>
    <s v="Passenger Ferry     "/>
    <x v="7"/>
    <n v="5.16"/>
  </r>
  <r>
    <s v="SPP"/>
    <x v="0"/>
    <x v="3"/>
    <x v="3"/>
    <s v="Passenger Ferry     "/>
    <x v="7"/>
    <n v="0.1"/>
  </r>
  <r>
    <s v="SPP"/>
    <x v="1"/>
    <x v="5"/>
    <x v="4"/>
    <s v="Passenger Ferry     "/>
    <x v="14"/>
    <n v="38"/>
  </r>
  <r>
    <s v="SPP"/>
    <x v="0"/>
    <x v="5"/>
    <x v="5"/>
    <s v="Passenger Ferry     "/>
    <x v="14"/>
    <n v="26"/>
  </r>
  <r>
    <s v="SPP"/>
    <x v="0"/>
    <x v="5"/>
    <x v="3"/>
    <s v="Passenger Ferry     "/>
    <x v="14"/>
    <n v="6"/>
  </r>
  <r>
    <s v="SPP"/>
    <x v="0"/>
    <x v="4"/>
    <x v="5"/>
    <s v="Passenger Ferry     "/>
    <x v="8"/>
    <n v="6"/>
  </r>
  <r>
    <s v="SPP"/>
    <x v="0"/>
    <x v="4"/>
    <x v="3"/>
    <s v="Passenger Ferry     "/>
    <x v="8"/>
    <n v="1"/>
  </r>
  <r>
    <s v="SPP"/>
    <x v="0"/>
    <x v="4"/>
    <x v="3"/>
    <s v="Passenger Ferry     "/>
    <x v="6"/>
    <n v="2"/>
  </r>
  <r>
    <s v="SPP"/>
    <x v="1"/>
    <x v="5"/>
    <x v="4"/>
    <s v="Passenger Ferry     "/>
    <x v="15"/>
    <n v="2"/>
  </r>
  <r>
    <s v="SPP"/>
    <x v="0"/>
    <x v="5"/>
    <x v="5"/>
    <s v="Passenger Ferry     "/>
    <x v="15"/>
    <n v="3"/>
  </r>
  <r>
    <s v="SPP"/>
    <x v="1"/>
    <x v="5"/>
    <x v="4"/>
    <s v="Passenger Ferry     "/>
    <x v="10"/>
    <n v="1"/>
  </r>
  <r>
    <s v="SPP"/>
    <x v="0"/>
    <x v="4"/>
    <x v="0"/>
    <s v="Ro/Ro Multi         "/>
    <x v="8"/>
    <n v="7"/>
  </r>
  <r>
    <s v="SPP"/>
    <x v="1"/>
    <x v="6"/>
    <x v="0"/>
    <s v="Ro/Ro Multi         "/>
    <x v="11"/>
    <n v="25"/>
  </r>
  <r>
    <s v="SPP"/>
    <x v="0"/>
    <x v="6"/>
    <x v="3"/>
    <s v="Ro/Ro Multi         "/>
    <x v="11"/>
    <n v="2"/>
  </r>
  <r>
    <s v="SPP"/>
    <x v="0"/>
    <x v="6"/>
    <x v="0"/>
    <s v="Ro/Ro Multi         "/>
    <x v="11"/>
    <n v="51"/>
  </r>
  <r>
    <s v="SPP"/>
    <x v="1"/>
    <x v="6"/>
    <x v="0"/>
    <s v="Ro/Ro Multi         "/>
    <x v="12"/>
    <n v="2"/>
  </r>
  <r>
    <s v="SPP"/>
    <x v="0"/>
    <x v="6"/>
    <x v="0"/>
    <s v="Ro/Ro Multi         "/>
    <x v="12"/>
    <n v="4"/>
  </r>
  <r>
    <s v="SPP"/>
    <x v="1"/>
    <x v="7"/>
    <x v="0"/>
    <s v="Ro/Ro Multi         "/>
    <x v="13"/>
    <n v="1"/>
  </r>
  <r>
    <s v="SPP"/>
    <x v="1"/>
    <x v="3"/>
    <x v="0"/>
    <s v="Ro/Ro Multi         "/>
    <x v="7"/>
    <n v="4.42"/>
  </r>
  <r>
    <s v="SPP"/>
    <x v="0"/>
    <x v="3"/>
    <x v="3"/>
    <s v="Ro/Ro Multi         "/>
    <x v="7"/>
    <n v="3.7"/>
  </r>
  <r>
    <s v="SPP"/>
    <x v="0"/>
    <x v="3"/>
    <x v="0"/>
    <s v="Ro/Ro Multi         "/>
    <x v="7"/>
    <n v="35.17"/>
  </r>
  <r>
    <s v="SPP"/>
    <x v="1"/>
    <x v="5"/>
    <x v="0"/>
    <s v="Ro/Ro Multi         "/>
    <x v="14"/>
    <n v="14"/>
  </r>
  <r>
    <s v="SPP"/>
    <x v="0"/>
    <x v="5"/>
    <x v="0"/>
    <s v="Ro/Ro Multi         "/>
    <x v="14"/>
    <n v="26"/>
  </r>
  <r>
    <s v="SPP"/>
    <x v="1"/>
    <x v="4"/>
    <x v="0"/>
    <s v="Ro/Ro Multi         "/>
    <x v="8"/>
    <n v="16"/>
  </r>
  <r>
    <s v="SPP"/>
    <x v="0"/>
    <x v="4"/>
    <x v="3"/>
    <s v="Ro/Ro Multi         "/>
    <x v="8"/>
    <n v="1"/>
  </r>
  <r>
    <s v="SPP"/>
    <x v="0"/>
    <x v="3"/>
    <x v="3"/>
    <s v="Lo/Lo Cargo         "/>
    <x v="5"/>
    <n v="16"/>
  </r>
  <r>
    <s v="SPP"/>
    <x v="1"/>
    <x v="6"/>
    <x v="3"/>
    <s v="Lo/Lo Cargo         "/>
    <x v="11"/>
    <n v="1"/>
  </r>
  <r>
    <s v="SPP"/>
    <x v="1"/>
    <x v="3"/>
    <x v="3"/>
    <s v="Lo/Lo Cargo         "/>
    <x v="5"/>
    <n v="0.98"/>
  </r>
  <r>
    <s v="SPP"/>
    <x v="0"/>
    <x v="3"/>
    <x v="4"/>
    <s v="Lo/Lo Cargo         "/>
    <x v="5"/>
    <n v="283"/>
  </r>
  <r>
    <s v="SPP"/>
    <x v="1"/>
    <x v="3"/>
    <x v="4"/>
    <s v="Lo/Lo Cargo         "/>
    <x v="5"/>
    <n v="115"/>
  </r>
  <r>
    <s v="SPP"/>
    <x v="0"/>
    <x v="4"/>
    <x v="0"/>
    <s v="Ro/Ro Multi         "/>
    <x v="9"/>
    <n v="1"/>
  </r>
  <r>
    <s v="SPP"/>
    <x v="1"/>
    <x v="3"/>
    <x v="0"/>
    <s v="Ro/Ro Multi         "/>
    <x v="7"/>
    <n v="167.53"/>
  </r>
  <r>
    <s v="SPP"/>
    <x v="0"/>
    <x v="3"/>
    <x v="0"/>
    <s v="Ro/Ro Multi         "/>
    <x v="7"/>
    <n v="311.42"/>
  </r>
  <r>
    <s v="SPP"/>
    <x v="1"/>
    <x v="4"/>
    <x v="0"/>
    <s v="Ro/Ro Multi         "/>
    <x v="8"/>
    <n v="35"/>
  </r>
  <r>
    <s v="SPP"/>
    <x v="0"/>
    <x v="4"/>
    <x v="0"/>
    <s v="Ro/Ro Multi         "/>
    <x v="8"/>
    <n v="25"/>
  </r>
  <r>
    <s v="SPP"/>
    <x v="0"/>
    <x v="5"/>
    <x v="0"/>
    <s v="Ro/Ro Multi         "/>
    <x v="15"/>
    <n v="1"/>
  </r>
  <r>
    <s v="SPP"/>
    <x v="1"/>
    <x v="6"/>
    <x v="0"/>
    <s v="Ro/Ro Multi         "/>
    <x v="11"/>
    <n v="68"/>
  </r>
  <r>
    <s v="SPP"/>
    <x v="0"/>
    <x v="6"/>
    <x v="3"/>
    <s v="Ro/Ro Multi         "/>
    <x v="11"/>
    <n v="15"/>
  </r>
  <r>
    <s v="SPP"/>
    <x v="0"/>
    <x v="6"/>
    <x v="0"/>
    <s v="Ro/Ro Multi         "/>
    <x v="11"/>
    <n v="19"/>
  </r>
  <r>
    <s v="SPP"/>
    <x v="1"/>
    <x v="6"/>
    <x v="0"/>
    <s v="Ro/Ro Multi         "/>
    <x v="12"/>
    <n v="4"/>
  </r>
  <r>
    <s v="SPP"/>
    <x v="0"/>
    <x v="6"/>
    <x v="3"/>
    <s v="Ro/Ro Multi         "/>
    <x v="12"/>
    <n v="1"/>
  </r>
  <r>
    <s v="SPP"/>
    <x v="0"/>
    <x v="6"/>
    <x v="0"/>
    <s v="Ro/Ro Multi         "/>
    <x v="12"/>
    <n v="4"/>
  </r>
  <r>
    <s v="SPP"/>
    <x v="1"/>
    <x v="7"/>
    <x v="0"/>
    <s v="Ro/Ro Multi         "/>
    <x v="13"/>
    <n v="4"/>
  </r>
  <r>
    <s v="SPP"/>
    <x v="0"/>
    <x v="7"/>
    <x v="0"/>
    <s v="Ro/Ro Multi         "/>
    <x v="13"/>
    <n v="1"/>
  </r>
  <r>
    <s v="SPP"/>
    <x v="1"/>
    <x v="3"/>
    <x v="0"/>
    <s v="Ro/Ro Multi         "/>
    <x v="7"/>
    <n v="32.380000000000003"/>
  </r>
  <r>
    <s v="SPP"/>
    <x v="0"/>
    <x v="3"/>
    <x v="3"/>
    <s v="Ro/Ro Multi         "/>
    <x v="7"/>
    <n v="6.32"/>
  </r>
  <r>
    <s v="SPP"/>
    <x v="0"/>
    <x v="3"/>
    <x v="0"/>
    <s v="Ro/Ro Multi         "/>
    <x v="7"/>
    <n v="160.47"/>
  </r>
  <r>
    <s v="SPP"/>
    <x v="1"/>
    <x v="5"/>
    <x v="0"/>
    <s v="Ro/Ro Multi         "/>
    <x v="14"/>
    <n v="30"/>
  </r>
  <r>
    <s v="SPP"/>
    <x v="0"/>
    <x v="5"/>
    <x v="3"/>
    <s v="Ro/Ro Multi         "/>
    <x v="14"/>
    <n v="4"/>
  </r>
  <r>
    <s v="SPP"/>
    <x v="0"/>
    <x v="5"/>
    <x v="0"/>
    <s v="Ro/Ro Multi         "/>
    <x v="14"/>
    <n v="9"/>
  </r>
  <r>
    <s v="SPP"/>
    <x v="1"/>
    <x v="4"/>
    <x v="0"/>
    <s v="Ro/Ro Multi         "/>
    <x v="8"/>
    <n v="31"/>
  </r>
  <r>
    <s v="SPP"/>
    <x v="0"/>
    <x v="4"/>
    <x v="3"/>
    <s v="Ro/Ro Multi         "/>
    <x v="8"/>
    <n v="2"/>
  </r>
  <r>
    <s v="SPP"/>
    <x v="0"/>
    <x v="4"/>
    <x v="0"/>
    <s v="Ro/Ro Multi         "/>
    <x v="8"/>
    <n v="17"/>
  </r>
  <r>
    <s v="SPP"/>
    <x v="1"/>
    <x v="5"/>
    <x v="0"/>
    <s v="Ro/Ro Multi         "/>
    <x v="15"/>
    <n v="1"/>
  </r>
  <r>
    <s v="SPP"/>
    <x v="0"/>
    <x v="4"/>
    <x v="0"/>
    <s v="Ro/Ro Multi         "/>
    <x v="6"/>
    <n v="5"/>
  </r>
  <r>
    <s v="SPP"/>
    <x v="1"/>
    <x v="6"/>
    <x v="0"/>
    <s v="Ro/Ro Multi         "/>
    <x v="11"/>
    <n v="5"/>
  </r>
  <r>
    <s v="SPP"/>
    <x v="0"/>
    <x v="6"/>
    <x v="0"/>
    <s v="Ro/Ro Multi         "/>
    <x v="11"/>
    <n v="1"/>
  </r>
  <r>
    <s v="SPP"/>
    <x v="1"/>
    <x v="3"/>
    <x v="3"/>
    <s v="Ro/Ro Multi         "/>
    <x v="7"/>
    <n v="1.63"/>
  </r>
  <r>
    <s v="SPP"/>
    <x v="1"/>
    <x v="3"/>
    <x v="0"/>
    <s v="Ro/Ro Multi         "/>
    <x v="7"/>
    <n v="10.14"/>
  </r>
  <r>
    <s v="SPP"/>
    <x v="0"/>
    <x v="3"/>
    <x v="0"/>
    <s v="Ro/Ro Multi         "/>
    <x v="7"/>
    <n v="331.54"/>
  </r>
  <r>
    <s v="SPP"/>
    <x v="1"/>
    <x v="4"/>
    <x v="3"/>
    <s v="Ro/Ro Multi         "/>
    <x v="8"/>
    <n v="2"/>
  </r>
  <r>
    <s v="SPP"/>
    <x v="1"/>
    <x v="4"/>
    <x v="0"/>
    <s v="Ro/Ro Multi         "/>
    <x v="8"/>
    <n v="17"/>
  </r>
  <r>
    <s v="SPP"/>
    <x v="0"/>
    <x v="4"/>
    <x v="0"/>
    <s v="Ro/Ro Multi         "/>
    <x v="8"/>
    <n v="25"/>
  </r>
  <r>
    <s v="SPP"/>
    <x v="1"/>
    <x v="4"/>
    <x v="3"/>
    <s v="Ro/Ro Multi         "/>
    <x v="9"/>
    <n v="2"/>
  </r>
  <r>
    <s v="SPP"/>
    <x v="1"/>
    <x v="4"/>
    <x v="0"/>
    <s v="Ro/Ro Multi         "/>
    <x v="9"/>
    <n v="1"/>
  </r>
  <r>
    <s v="SPP"/>
    <x v="1"/>
    <x v="4"/>
    <x v="0"/>
    <s v="Ro/Ro Multi         "/>
    <x v="6"/>
    <n v="1"/>
  </r>
  <r>
    <s v="SPP"/>
    <x v="1"/>
    <x v="5"/>
    <x v="0"/>
    <s v="Ro/Ro Multi         "/>
    <x v="15"/>
    <n v="1"/>
  </r>
  <r>
    <s v="SPP"/>
    <x v="1"/>
    <x v="6"/>
    <x v="0"/>
    <s v="Ro/Ro Multi         "/>
    <x v="11"/>
    <n v="45"/>
  </r>
  <r>
    <s v="SPP"/>
    <x v="0"/>
    <x v="6"/>
    <x v="3"/>
    <s v="Ro/Ro Multi         "/>
    <x v="11"/>
    <n v="10"/>
  </r>
  <r>
    <s v="SPP"/>
    <x v="0"/>
    <x v="6"/>
    <x v="0"/>
    <s v="Ro/Ro Multi         "/>
    <x v="11"/>
    <n v="27"/>
  </r>
  <r>
    <s v="SPP"/>
    <x v="1"/>
    <x v="6"/>
    <x v="0"/>
    <s v="Ro/Ro Multi         "/>
    <x v="12"/>
    <n v="1"/>
  </r>
  <r>
    <s v="SPP"/>
    <x v="1"/>
    <x v="3"/>
    <x v="0"/>
    <s v="Ro/Ro Multi         "/>
    <x v="7"/>
    <n v="27.97"/>
  </r>
  <r>
    <s v="SPP"/>
    <x v="0"/>
    <x v="3"/>
    <x v="0"/>
    <s v="Ro/Ro Multi         "/>
    <x v="7"/>
    <n v="160.24"/>
  </r>
  <r>
    <s v="SPP"/>
    <x v="1"/>
    <x v="5"/>
    <x v="0"/>
    <s v="Ro/Ro Multi         "/>
    <x v="14"/>
    <n v="20"/>
  </r>
  <r>
    <s v="SPP"/>
    <x v="0"/>
    <x v="5"/>
    <x v="3"/>
    <s v="Ro/Ro Multi         "/>
    <x v="14"/>
    <n v="2"/>
  </r>
  <r>
    <s v="SPP"/>
    <x v="0"/>
    <x v="5"/>
    <x v="0"/>
    <s v="Ro/Ro Multi         "/>
    <x v="14"/>
    <n v="15"/>
  </r>
  <r>
    <s v="SPP"/>
    <x v="1"/>
    <x v="4"/>
    <x v="0"/>
    <s v="Ro/Ro Multi         "/>
    <x v="8"/>
    <n v="33"/>
  </r>
  <r>
    <s v="SPP"/>
    <x v="0"/>
    <x v="4"/>
    <x v="3"/>
    <s v="Ro/Ro Multi         "/>
    <x v="8"/>
    <n v="1"/>
  </r>
  <r>
    <s v="SPP"/>
    <x v="0"/>
    <x v="4"/>
    <x v="0"/>
    <s v="Ro/Ro Multi         "/>
    <x v="8"/>
    <n v="16"/>
  </r>
  <r>
    <s v="SPP"/>
    <x v="0"/>
    <x v="4"/>
    <x v="3"/>
    <s v="Ro/Ro Multi         "/>
    <x v="6"/>
    <n v="2"/>
  </r>
  <r>
    <s v="SPP"/>
    <x v="0"/>
    <x v="3"/>
    <x v="3"/>
    <s v="Lo/Lo Cargo         "/>
    <x v="5"/>
    <n v="4"/>
  </r>
  <r>
    <s v="SPP"/>
    <x v="1"/>
    <x v="3"/>
    <x v="4"/>
    <s v="Lo/Lo Cargo         "/>
    <x v="5"/>
    <n v="141"/>
  </r>
  <r>
    <s v="SPP"/>
    <x v="0"/>
    <x v="4"/>
    <x v="0"/>
    <s v="Ro/Ro Multi         "/>
    <x v="6"/>
    <n v="13"/>
  </r>
  <r>
    <s v="SPP"/>
    <x v="1"/>
    <x v="6"/>
    <x v="3"/>
    <s v="Ro/Ro Multi         "/>
    <x v="11"/>
    <n v="2"/>
  </r>
  <r>
    <s v="SPP"/>
    <x v="1"/>
    <x v="3"/>
    <x v="3"/>
    <s v="Ro/Ro Multi         "/>
    <x v="7"/>
    <n v="13.12"/>
  </r>
  <r>
    <s v="SPP"/>
    <x v="0"/>
    <x v="3"/>
    <x v="0"/>
    <s v="Ro/Ro Multi         "/>
    <x v="7"/>
    <n v="370.33"/>
  </r>
  <r>
    <s v="SPP"/>
    <x v="1"/>
    <x v="4"/>
    <x v="3"/>
    <s v="Ro/Ro Multi         "/>
    <x v="8"/>
    <n v="3"/>
  </r>
  <r>
    <s v="SPP"/>
    <x v="0"/>
    <x v="4"/>
    <x v="0"/>
    <s v="Ro/Ro Multi         "/>
    <x v="8"/>
    <n v="31"/>
  </r>
  <r>
    <s v="SPP"/>
    <x v="1"/>
    <x v="4"/>
    <x v="3"/>
    <s v="Ro/Ro Multi         "/>
    <x v="9"/>
    <n v="2"/>
  </r>
  <r>
    <s v="SPP"/>
    <x v="0"/>
    <x v="4"/>
    <x v="0"/>
    <s v="Ro/Ro Multi         "/>
    <x v="9"/>
    <n v="2"/>
  </r>
  <r>
    <s v="SPP"/>
    <x v="1"/>
    <x v="4"/>
    <x v="3"/>
    <s v="Ro/Ro Multi         "/>
    <x v="6"/>
    <n v="4"/>
  </r>
  <r>
    <s v="SPP"/>
    <x v="1"/>
    <x v="4"/>
    <x v="0"/>
    <s v="Ro/Ro Multi         "/>
    <x v="6"/>
    <n v="10"/>
  </r>
  <r>
    <s v="SPP"/>
    <x v="1"/>
    <x v="5"/>
    <x v="0"/>
    <s v="Ro/Ro Multi         "/>
    <x v="10"/>
    <n v="1"/>
  </r>
  <r>
    <s v="SPP"/>
    <x v="1"/>
    <x v="6"/>
    <x v="0"/>
    <s v="Ro/Ro Multi         "/>
    <x v="11"/>
    <n v="31"/>
  </r>
  <r>
    <s v="SPP"/>
    <x v="0"/>
    <x v="6"/>
    <x v="3"/>
    <s v="Ro/Ro Multi         "/>
    <x v="11"/>
    <n v="5"/>
  </r>
  <r>
    <s v="SPP"/>
    <x v="0"/>
    <x v="6"/>
    <x v="0"/>
    <s v="Ro/Ro Multi         "/>
    <x v="11"/>
    <n v="32"/>
  </r>
  <r>
    <s v="SPP"/>
    <x v="0"/>
    <x v="6"/>
    <x v="0"/>
    <s v="Ro/Ro Multi         "/>
    <x v="12"/>
    <n v="1"/>
  </r>
  <r>
    <s v="SPP"/>
    <x v="0"/>
    <x v="7"/>
    <x v="3"/>
    <s v="Ro/Ro Multi         "/>
    <x v="13"/>
    <n v="2"/>
  </r>
  <r>
    <s v="SPP"/>
    <x v="0"/>
    <x v="7"/>
    <x v="0"/>
    <s v="Ro/Ro Multi         "/>
    <x v="13"/>
    <n v="1"/>
  </r>
  <r>
    <s v="SPP"/>
    <x v="1"/>
    <x v="3"/>
    <x v="0"/>
    <s v="Ro/Ro Multi         "/>
    <x v="7"/>
    <n v="18"/>
  </r>
  <r>
    <s v="SPP"/>
    <x v="0"/>
    <x v="3"/>
    <x v="3"/>
    <s v="Ro/Ro Multi         "/>
    <x v="7"/>
    <n v="3.85"/>
  </r>
  <r>
    <s v="SPP"/>
    <x v="0"/>
    <x v="3"/>
    <x v="0"/>
    <s v="Ro/Ro Multi         "/>
    <x v="7"/>
    <n v="185.52"/>
  </r>
  <r>
    <s v="SPP"/>
    <x v="1"/>
    <x v="5"/>
    <x v="0"/>
    <s v="Ro/Ro Multi         "/>
    <x v="14"/>
    <n v="15"/>
  </r>
  <r>
    <s v="SPP"/>
    <x v="0"/>
    <x v="5"/>
    <x v="3"/>
    <s v="Ro/Ro Multi         "/>
    <x v="14"/>
    <n v="1"/>
  </r>
  <r>
    <s v="SPP"/>
    <x v="0"/>
    <x v="5"/>
    <x v="0"/>
    <s v="Ro/Ro Multi         "/>
    <x v="14"/>
    <n v="13"/>
  </r>
  <r>
    <s v="SPP"/>
    <x v="1"/>
    <x v="4"/>
    <x v="0"/>
    <s v="Ro/Ro Multi         "/>
    <x v="8"/>
    <n v="29"/>
  </r>
  <r>
    <s v="SPP"/>
    <x v="0"/>
    <x v="4"/>
    <x v="3"/>
    <s v="Ro/Ro Multi         "/>
    <x v="8"/>
    <n v="3"/>
  </r>
  <r>
    <s v="SPP"/>
    <x v="0"/>
    <x v="4"/>
    <x v="0"/>
    <s v="Ro/Ro Multi         "/>
    <x v="8"/>
    <n v="19"/>
  </r>
  <r>
    <s v="SPP"/>
    <x v="0"/>
    <x v="4"/>
    <x v="3"/>
    <s v="Ro/Ro Multi         "/>
    <x v="6"/>
    <n v="2"/>
  </r>
  <r>
    <s v="SPP"/>
    <x v="0"/>
    <x v="5"/>
    <x v="0"/>
    <s v="Ro/Ro Multi         "/>
    <x v="15"/>
    <n v="1"/>
  </r>
  <r>
    <s v="SPP"/>
    <x v="0"/>
    <x v="3"/>
    <x v="4"/>
    <s v="Lo/Lo Cargo         "/>
    <x v="5"/>
    <n v="95"/>
  </r>
  <r>
    <s v="SPP"/>
    <x v="1"/>
    <x v="3"/>
    <x v="3"/>
    <s v="Lo/Lo Cargo         "/>
    <x v="5"/>
    <n v="3"/>
  </r>
  <r>
    <s v="SPP"/>
    <x v="1"/>
    <x v="4"/>
    <x v="0"/>
    <s v="Ro/Ro Multi         "/>
    <x v="6"/>
    <n v="4"/>
  </r>
  <r>
    <s v="SPP"/>
    <x v="1"/>
    <x v="6"/>
    <x v="0"/>
    <s v="Ro/Ro Multi         "/>
    <x v="11"/>
    <n v="1"/>
  </r>
  <r>
    <s v="SPP"/>
    <x v="0"/>
    <x v="6"/>
    <x v="0"/>
    <s v="Ro/Ro Multi         "/>
    <x v="11"/>
    <n v="1"/>
  </r>
  <r>
    <s v="SPP"/>
    <x v="1"/>
    <x v="3"/>
    <x v="0"/>
    <s v="Ro/Ro Multi         "/>
    <x v="7"/>
    <n v="55.17"/>
  </r>
  <r>
    <s v="SPP"/>
    <x v="0"/>
    <x v="3"/>
    <x v="0"/>
    <s v="Ro/Ro Multi         "/>
    <x v="7"/>
    <n v="243.75"/>
  </r>
  <r>
    <s v="SPP"/>
    <x v="1"/>
    <x v="4"/>
    <x v="0"/>
    <s v="Ro/Ro Multi         "/>
    <x v="8"/>
    <n v="13"/>
  </r>
  <r>
    <s v="SPP"/>
    <x v="0"/>
    <x v="4"/>
    <x v="3"/>
    <s v="Ro/Ro Multi         "/>
    <x v="8"/>
    <n v="1"/>
  </r>
  <r>
    <s v="SPP"/>
    <x v="0"/>
    <x v="4"/>
    <x v="0"/>
    <s v="Ro/Ro Multi         "/>
    <x v="8"/>
    <n v="26"/>
  </r>
  <r>
    <s v="SPP"/>
    <x v="1"/>
    <x v="4"/>
    <x v="0"/>
    <s v="Ro/Ro Multi         "/>
    <x v="9"/>
    <n v="1"/>
  </r>
  <r>
    <s v="SPP"/>
    <x v="0"/>
    <x v="5"/>
    <x v="0"/>
    <s v="Ro/Ro Multi         "/>
    <x v="15"/>
    <n v="1"/>
  </r>
  <r>
    <s v="SPP"/>
    <x v="1"/>
    <x v="6"/>
    <x v="0"/>
    <s v="Ro/Ro Multi         "/>
    <x v="11"/>
    <n v="42"/>
  </r>
  <r>
    <s v="SPP"/>
    <x v="0"/>
    <x v="6"/>
    <x v="3"/>
    <s v="Ro/Ro Multi         "/>
    <x v="11"/>
    <n v="9"/>
  </r>
  <r>
    <s v="SPP"/>
    <x v="0"/>
    <x v="6"/>
    <x v="0"/>
    <s v="Ro/Ro Multi         "/>
    <x v="11"/>
    <n v="37"/>
  </r>
  <r>
    <s v="SPP"/>
    <x v="1"/>
    <x v="3"/>
    <x v="0"/>
    <s v="Ro/Ro Multi         "/>
    <x v="7"/>
    <n v="57.58"/>
  </r>
  <r>
    <s v="SPP"/>
    <x v="0"/>
    <x v="3"/>
    <x v="0"/>
    <s v="Ro/Ro Multi         "/>
    <x v="7"/>
    <n v="103.03"/>
  </r>
  <r>
    <s v="SPP"/>
    <x v="1"/>
    <x v="5"/>
    <x v="0"/>
    <s v="Ro/Ro Multi         "/>
    <x v="14"/>
    <n v="16"/>
  </r>
  <r>
    <s v="SPP"/>
    <x v="0"/>
    <x v="5"/>
    <x v="3"/>
    <s v="Ro/Ro Multi         "/>
    <x v="14"/>
    <n v="4"/>
  </r>
  <r>
    <s v="SPP"/>
    <x v="0"/>
    <x v="5"/>
    <x v="0"/>
    <s v="Ro/Ro Multi         "/>
    <x v="14"/>
    <n v="18"/>
  </r>
  <r>
    <s v="SPP"/>
    <x v="1"/>
    <x v="4"/>
    <x v="0"/>
    <s v="Ro/Ro Multi         "/>
    <x v="8"/>
    <n v="38"/>
  </r>
  <r>
    <s v="SPP"/>
    <x v="0"/>
    <x v="4"/>
    <x v="0"/>
    <s v="Ro/Ro Multi         "/>
    <x v="8"/>
    <n v="12"/>
  </r>
  <r>
    <s v="SPP"/>
    <x v="0"/>
    <x v="4"/>
    <x v="3"/>
    <s v="Ro/Ro Multi         "/>
    <x v="9"/>
    <n v="2"/>
  </r>
  <r>
    <s v="SPP"/>
    <x v="0"/>
    <x v="4"/>
    <x v="3"/>
    <s v="Passenger Ferry     "/>
    <x v="6"/>
    <n v="2"/>
  </r>
  <r>
    <s v="SPP"/>
    <x v="1"/>
    <x v="6"/>
    <x v="4"/>
    <s v="Passenger Ferry     "/>
    <x v="11"/>
    <n v="42"/>
  </r>
  <r>
    <s v="SPP"/>
    <x v="0"/>
    <x v="6"/>
    <x v="5"/>
    <s v="Passenger Ferry     "/>
    <x v="11"/>
    <n v="81"/>
  </r>
  <r>
    <s v="SPP"/>
    <x v="0"/>
    <x v="6"/>
    <x v="3"/>
    <s v="Passenger Ferry     "/>
    <x v="11"/>
    <n v="27"/>
  </r>
  <r>
    <s v="SPP"/>
    <x v="0"/>
    <x v="6"/>
    <x v="5"/>
    <s v="Passenger Ferry     "/>
    <x v="12"/>
    <n v="1"/>
  </r>
  <r>
    <s v="SPP"/>
    <x v="0"/>
    <x v="6"/>
    <x v="3"/>
    <s v="Passenger Ferry     "/>
    <x v="12"/>
    <n v="2"/>
  </r>
  <r>
    <s v="SPP"/>
    <x v="0"/>
    <x v="7"/>
    <x v="3"/>
    <s v="Passenger Ferry     "/>
    <x v="13"/>
    <n v="1"/>
  </r>
  <r>
    <s v="SPP"/>
    <x v="0"/>
    <x v="3"/>
    <x v="5"/>
    <s v="Passenger Ferry     "/>
    <x v="7"/>
    <n v="3.1"/>
  </r>
  <r>
    <s v="SPP"/>
    <x v="0"/>
    <x v="3"/>
    <x v="3"/>
    <s v="Passenger Ferry     "/>
    <x v="7"/>
    <n v="0.1"/>
  </r>
  <r>
    <s v="SPP"/>
    <x v="1"/>
    <x v="5"/>
    <x v="4"/>
    <s v="Passenger Ferry     "/>
    <x v="14"/>
    <n v="26"/>
  </r>
  <r>
    <s v="SPP"/>
    <x v="0"/>
    <x v="5"/>
    <x v="5"/>
    <s v="Passenger Ferry     "/>
    <x v="14"/>
    <n v="34"/>
  </r>
  <r>
    <s v="SPP"/>
    <x v="0"/>
    <x v="5"/>
    <x v="3"/>
    <s v="Passenger Ferry     "/>
    <x v="14"/>
    <n v="5"/>
  </r>
  <r>
    <s v="SPP"/>
    <x v="0"/>
    <x v="4"/>
    <x v="5"/>
    <s v="Passenger Ferry     "/>
    <x v="8"/>
    <n v="4"/>
  </r>
  <r>
    <s v="SPP"/>
    <x v="0"/>
    <x v="4"/>
    <x v="3"/>
    <s v="Passenger Ferry     "/>
    <x v="8"/>
    <n v="2"/>
  </r>
  <r>
    <s v="SPP"/>
    <x v="0"/>
    <x v="4"/>
    <x v="0"/>
    <s v="Ro/Ro Multi         "/>
    <x v="9"/>
    <n v="1"/>
  </r>
  <r>
    <s v="SPP"/>
    <x v="1"/>
    <x v="6"/>
    <x v="0"/>
    <s v="Ro/Ro Multi         "/>
    <x v="11"/>
    <n v="1"/>
  </r>
  <r>
    <s v="SPP"/>
    <x v="0"/>
    <x v="6"/>
    <x v="0"/>
    <s v="Ro/Ro Multi         "/>
    <x v="11"/>
    <n v="1"/>
  </r>
  <r>
    <s v="SPP"/>
    <x v="1"/>
    <x v="3"/>
    <x v="0"/>
    <s v="Ro/Ro Multi         "/>
    <x v="7"/>
    <n v="11.23"/>
  </r>
  <r>
    <s v="SPP"/>
    <x v="0"/>
    <x v="3"/>
    <x v="5"/>
    <s v="Ro/Ro Multi         "/>
    <x v="7"/>
    <n v="253.18"/>
  </r>
  <r>
    <s v="SPP"/>
    <x v="0"/>
    <x v="3"/>
    <x v="3"/>
    <s v="Ro/Ro Multi         "/>
    <x v="7"/>
    <n v="4.5"/>
  </r>
  <r>
    <s v="SPP"/>
    <x v="0"/>
    <x v="3"/>
    <x v="0"/>
    <s v="Ro/Ro Multi         "/>
    <x v="7"/>
    <n v="108.01"/>
  </r>
  <r>
    <s v="SPP"/>
    <x v="1"/>
    <x v="4"/>
    <x v="0"/>
    <s v="Ro/Ro Multi         "/>
    <x v="8"/>
    <n v="15"/>
  </r>
  <r>
    <s v="SPP"/>
    <x v="0"/>
    <x v="4"/>
    <x v="5"/>
    <s v="Ro/Ro Multi         "/>
    <x v="8"/>
    <n v="18"/>
  </r>
  <r>
    <s v="SPP"/>
    <x v="0"/>
    <x v="4"/>
    <x v="3"/>
    <s v="Ro/Ro Multi         "/>
    <x v="8"/>
    <n v="2"/>
  </r>
  <r>
    <s v="SPP"/>
    <x v="0"/>
    <x v="4"/>
    <x v="0"/>
    <s v="Ro/Ro Multi         "/>
    <x v="8"/>
    <n v="14"/>
  </r>
  <r>
    <s v="SPP"/>
    <x v="0"/>
    <x v="5"/>
    <x v="0"/>
    <s v="Ro/Ro Multi         "/>
    <x v="10"/>
    <n v="1"/>
  </r>
  <r>
    <s v="SPP"/>
    <x v="2"/>
    <x v="6"/>
    <x v="3"/>
    <s v="Ro/Ro Multi         "/>
    <x v="11"/>
    <n v="8"/>
  </r>
  <r>
    <s v="SPP"/>
    <x v="1"/>
    <x v="6"/>
    <x v="0"/>
    <s v="Ro/Ro Multi         "/>
    <x v="11"/>
    <n v="43"/>
  </r>
  <r>
    <s v="SPP"/>
    <x v="0"/>
    <x v="6"/>
    <x v="0"/>
    <s v="Ro/Ro Multi         "/>
    <x v="11"/>
    <n v="34"/>
  </r>
  <r>
    <s v="SPP"/>
    <x v="1"/>
    <x v="6"/>
    <x v="0"/>
    <s v="Ro/Ro Multi         "/>
    <x v="12"/>
    <n v="1"/>
  </r>
  <r>
    <s v="SPP"/>
    <x v="0"/>
    <x v="6"/>
    <x v="0"/>
    <s v="Ro/Ro Multi         "/>
    <x v="12"/>
    <n v="12"/>
  </r>
  <r>
    <s v="SPP"/>
    <x v="1"/>
    <x v="7"/>
    <x v="0"/>
    <s v="Ro/Ro Multi         "/>
    <x v="13"/>
    <n v="1"/>
  </r>
  <r>
    <s v="SPP"/>
    <x v="0"/>
    <x v="7"/>
    <x v="0"/>
    <s v="Ro/Ro Multi         "/>
    <x v="13"/>
    <n v="2"/>
  </r>
  <r>
    <s v="SPP"/>
    <x v="1"/>
    <x v="3"/>
    <x v="0"/>
    <s v="Ro/Ro Multi         "/>
    <x v="7"/>
    <n v="13.28"/>
  </r>
  <r>
    <s v="SPP"/>
    <x v="0"/>
    <x v="3"/>
    <x v="0"/>
    <s v="Ro/Ro Multi         "/>
    <x v="7"/>
    <n v="153.81"/>
  </r>
  <r>
    <s v="SPP"/>
    <x v="2"/>
    <x v="5"/>
    <x v="3"/>
    <s v="Ro/Ro Multi         "/>
    <x v="14"/>
    <n v="6"/>
  </r>
  <r>
    <s v="SPP"/>
    <x v="1"/>
    <x v="5"/>
    <x v="0"/>
    <s v="Ro/Ro Multi         "/>
    <x v="14"/>
    <n v="21"/>
  </r>
  <r>
    <s v="SPP"/>
    <x v="0"/>
    <x v="5"/>
    <x v="0"/>
    <s v="Ro/Ro Multi         "/>
    <x v="14"/>
    <n v="13"/>
  </r>
  <r>
    <s v="SPP"/>
    <x v="2"/>
    <x v="4"/>
    <x v="3"/>
    <s v="Ro/Ro Multi         "/>
    <x v="8"/>
    <n v="1"/>
  </r>
  <r>
    <s v="SPP"/>
    <x v="1"/>
    <x v="4"/>
    <x v="0"/>
    <s v="Ro/Ro Multi         "/>
    <x v="8"/>
    <n v="3"/>
  </r>
  <r>
    <s v="SPP"/>
    <x v="0"/>
    <x v="4"/>
    <x v="0"/>
    <s v="Ro/Ro Multi         "/>
    <x v="8"/>
    <n v="13"/>
  </r>
  <r>
    <s v="SPP"/>
    <x v="1"/>
    <x v="5"/>
    <x v="0"/>
    <s v="Ro/Ro Multi         "/>
    <x v="15"/>
    <n v="1"/>
  </r>
  <r>
    <s v="SPP"/>
    <x v="1"/>
    <x v="5"/>
    <x v="0"/>
    <s v="Ro/Ro Multi         "/>
    <x v="10"/>
    <n v="1"/>
  </r>
  <r>
    <s v="SPP"/>
    <x v="1"/>
    <x v="5"/>
    <x v="0"/>
    <s v="Ro/Ro Multi         "/>
    <x v="10"/>
    <n v="1"/>
  </r>
  <r>
    <s v="SPP"/>
    <x v="1"/>
    <x v="4"/>
    <x v="3"/>
    <s v="Ro/Ro Multi         "/>
    <x v="9"/>
    <n v="1"/>
  </r>
  <r>
    <s v="SPP"/>
    <x v="0"/>
    <x v="4"/>
    <x v="0"/>
    <s v="Ro/Ro Multi         "/>
    <x v="8"/>
    <n v="17"/>
  </r>
  <r>
    <s v="SPP"/>
    <x v="1"/>
    <x v="4"/>
    <x v="0"/>
    <s v="Ro/Ro Multi         "/>
    <x v="8"/>
    <n v="25"/>
  </r>
  <r>
    <s v="SPP"/>
    <x v="1"/>
    <x v="4"/>
    <x v="3"/>
    <s v="Ro/Ro Multi         "/>
    <x v="8"/>
    <n v="1"/>
  </r>
  <r>
    <s v="SPP"/>
    <x v="0"/>
    <x v="5"/>
    <x v="0"/>
    <s v="Ro/Ro Multi         "/>
    <x v="14"/>
    <n v="20"/>
  </r>
  <r>
    <s v="SPP"/>
    <x v="1"/>
    <x v="5"/>
    <x v="0"/>
    <s v="Ro/Ro Multi         "/>
    <x v="14"/>
    <n v="21"/>
  </r>
  <r>
    <s v="SPP"/>
    <x v="0"/>
    <x v="3"/>
    <x v="0"/>
    <s v="Ro/Ro Multi         "/>
    <x v="7"/>
    <n v="133.11000000000001"/>
  </r>
  <r>
    <s v="SPP"/>
    <x v="1"/>
    <x v="3"/>
    <x v="0"/>
    <s v="Ro/Ro Multi         "/>
    <x v="7"/>
    <n v="8.15"/>
  </r>
  <r>
    <s v="SPP"/>
    <x v="0"/>
    <x v="6"/>
    <x v="0"/>
    <s v="Ro/Ro Multi         "/>
    <x v="11"/>
    <n v="47"/>
  </r>
  <r>
    <s v="SPP"/>
    <x v="1"/>
    <x v="6"/>
    <x v="0"/>
    <s v="Ro/Ro Multi         "/>
    <x v="11"/>
    <n v="46"/>
  </r>
  <r>
    <s v="SPP"/>
    <x v="1"/>
    <x v="6"/>
    <x v="3"/>
    <s v="Ro/Ro Multi         "/>
    <x v="11"/>
    <n v="24"/>
  </r>
  <r>
    <s v="SPP"/>
    <x v="0"/>
    <x v="3"/>
    <x v="3"/>
    <s v="Lo/Lo Cargo         "/>
    <x v="5"/>
    <n v="3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">
  <r>
    <s v="SPP "/>
    <x v="0"/>
    <s v="Passenger (Discount Rates)    "/>
    <x v="0"/>
    <s v="Ro/Ro Multi         "/>
    <x v="0"/>
    <n v="58"/>
    <n v="0"/>
  </r>
  <r>
    <s v="SPP "/>
    <x v="0"/>
    <s v="Passenger (Discount Rates)    "/>
    <x v="1"/>
    <s v="Ro/Ro Multi         "/>
    <x v="0"/>
    <n v="111"/>
    <n v="0"/>
  </r>
  <r>
    <s v="SPP "/>
    <x v="0"/>
    <s v="Passenger (Discount Rates)    "/>
    <x v="2"/>
    <s v="Ro/Ro Multi         "/>
    <x v="0"/>
    <n v="28"/>
    <n v="0"/>
  </r>
  <r>
    <s v="SPP "/>
    <x v="0"/>
    <s v="Passenger (Discount Rates)    "/>
    <x v="3"/>
    <s v="Ro/Ro Multi         "/>
    <x v="0"/>
    <n v="98"/>
    <n v="0"/>
  </r>
  <r>
    <s v="SPP "/>
    <x v="0"/>
    <s v="Passenger (Discount Rates)    "/>
    <x v="3"/>
    <s v="Ro/Ro Multi         "/>
    <x v="1"/>
    <n v="5"/>
    <n v="0"/>
  </r>
  <r>
    <s v="SPP "/>
    <x v="0"/>
    <s v="Passenger (Normal rates)      "/>
    <x v="4"/>
    <s v="Passenger Ferry     "/>
    <x v="2"/>
    <n v="59"/>
    <n v="198.24"/>
  </r>
  <r>
    <s v="SPP "/>
    <x v="0"/>
    <s v="Passenger (Normal rates)      "/>
    <x v="4"/>
    <s v="Passenger Ferry     "/>
    <x v="3"/>
    <n v="6"/>
    <n v="9.9600000000000009"/>
  </r>
  <r>
    <s v="SPP "/>
    <x v="0"/>
    <s v="Passenger (Normal rates)      "/>
    <x v="5"/>
    <s v="Passenger Ferry     "/>
    <x v="2"/>
    <n v="542"/>
    <n v="1821.12"/>
  </r>
  <r>
    <s v="SPP "/>
    <x v="0"/>
    <s v="Passenger (Normal rates)      "/>
    <x v="5"/>
    <s v="Passenger Ferry     "/>
    <x v="3"/>
    <n v="24"/>
    <n v="39.840000000000003"/>
  </r>
  <r>
    <s v="SPP "/>
    <x v="0"/>
    <s v="Passenger (Normal rates)      "/>
    <x v="0"/>
    <s v="Ro/Ro Multi         "/>
    <x v="2"/>
    <n v="3218"/>
    <n v="10812.48"/>
  </r>
  <r>
    <s v="SPP "/>
    <x v="0"/>
    <s v="Passenger (Normal rates)      "/>
    <x v="0"/>
    <s v="Ro/Ro Multi         "/>
    <x v="3"/>
    <n v="185"/>
    <n v="307.10000000000002"/>
  </r>
  <r>
    <s v="SPP "/>
    <x v="0"/>
    <s v="Passenger (Normal rates)      "/>
    <x v="0"/>
    <s v="Lo/Lo Cargo         "/>
    <x v="2"/>
    <n v="1"/>
    <n v="3.36"/>
  </r>
  <r>
    <s v="SPP "/>
    <x v="0"/>
    <s v="Passenger (Normal rates)      "/>
    <x v="0"/>
    <s v="Passenger Ferry     "/>
    <x v="2"/>
    <n v="938"/>
    <n v="3151.68"/>
  </r>
  <r>
    <s v="SPP "/>
    <x v="0"/>
    <s v="Passenger (Normal rates)      "/>
    <x v="0"/>
    <s v="Passenger Ferry     "/>
    <x v="3"/>
    <n v="16"/>
    <n v="26.56"/>
  </r>
  <r>
    <s v="SPP "/>
    <x v="0"/>
    <s v="Passenger (Normal rates)      "/>
    <x v="1"/>
    <s v="Ro/Ro Multi         "/>
    <x v="2"/>
    <n v="4991"/>
    <n v="16769.759999999998"/>
  </r>
  <r>
    <s v="SPP "/>
    <x v="0"/>
    <s v="Passenger (Normal rates)      "/>
    <x v="1"/>
    <s v="Ro/Ro Multi         "/>
    <x v="3"/>
    <n v="162"/>
    <n v="268.92"/>
  </r>
  <r>
    <s v="SPP "/>
    <x v="0"/>
    <s v="Passenger (Normal rates)      "/>
    <x v="1"/>
    <s v="Ro/Ro Multi         "/>
    <x v="4"/>
    <n v="283"/>
    <n v="950.88"/>
  </r>
  <r>
    <s v="SPP "/>
    <x v="0"/>
    <s v="Passenger (Normal rates)      "/>
    <x v="1"/>
    <s v="Ro/Ro Multi         "/>
    <x v="5"/>
    <n v="1"/>
    <n v="1.66"/>
  </r>
  <r>
    <s v="SPP "/>
    <x v="0"/>
    <s v="Passenger (Normal rates)      "/>
    <x v="2"/>
    <s v="Ro/Ro Multi         "/>
    <x v="2"/>
    <n v="1505"/>
    <n v="5056.8"/>
  </r>
  <r>
    <s v="SPP "/>
    <x v="0"/>
    <s v="Passenger (Normal rates)      "/>
    <x v="2"/>
    <s v="Ro/Ro Multi         "/>
    <x v="3"/>
    <n v="59"/>
    <n v="97.94"/>
  </r>
  <r>
    <s v="SPP "/>
    <x v="0"/>
    <s v="Passenger (Normal rates)      "/>
    <x v="2"/>
    <s v="Ro/Ro Multi         "/>
    <x v="4"/>
    <n v="50"/>
    <n v="168"/>
  </r>
  <r>
    <s v="SPP "/>
    <x v="0"/>
    <s v="Passenger (Normal rates)      "/>
    <x v="3"/>
    <s v="Ro/Ro Multi         "/>
    <x v="2"/>
    <n v="3492"/>
    <n v="11733.12"/>
  </r>
  <r>
    <s v="SPP "/>
    <x v="0"/>
    <s v="Passenger (Normal rates)      "/>
    <x v="3"/>
    <s v="Ro/Ro Multi         "/>
    <x v="3"/>
    <n v="363"/>
    <n v="602.58000000000004"/>
  </r>
  <r>
    <s v="SPP "/>
    <x v="0"/>
    <s v="Passenger (Normal rates)      "/>
    <x v="3"/>
    <s v="Ro/Ro Multi         "/>
    <x v="4"/>
    <n v="475"/>
    <n v="1596"/>
  </r>
  <r>
    <s v="SPP "/>
    <x v="0"/>
    <s v="Passenger (Normal rates)      "/>
    <x v="3"/>
    <s v="Ro/Ro Multi         "/>
    <x v="5"/>
    <n v="38"/>
    <n v="63.08"/>
  </r>
  <r>
    <s v="SPP "/>
    <x v="1"/>
    <s v="Passenger (Discount Rates)    "/>
    <x v="0"/>
    <s v="Ro/Ro Multi         "/>
    <x v="0"/>
    <n v="39"/>
    <n v="0"/>
  </r>
  <r>
    <s v="SPP "/>
    <x v="1"/>
    <s v="Passenger (Discount Rates)    "/>
    <x v="1"/>
    <s v="Ro/Ro Multi         "/>
    <x v="0"/>
    <n v="152"/>
    <n v="0"/>
  </r>
  <r>
    <s v="SPP "/>
    <x v="1"/>
    <s v="Passenger (Discount Rates)    "/>
    <x v="2"/>
    <s v="Ro/Ro Multi         "/>
    <x v="0"/>
    <n v="20"/>
    <n v="0"/>
  </r>
  <r>
    <s v="SPP "/>
    <x v="1"/>
    <s v="Passenger (Discount Rates)    "/>
    <x v="3"/>
    <s v="Ro/Ro Multi         "/>
    <x v="0"/>
    <n v="50"/>
    <n v="0"/>
  </r>
  <r>
    <s v="SPP "/>
    <x v="1"/>
    <s v="Passenger (Discount Rates)    "/>
    <x v="3"/>
    <s v="Ro/Ro Multi         "/>
    <x v="1"/>
    <n v="2"/>
    <n v="0"/>
  </r>
  <r>
    <s v="SPP "/>
    <x v="1"/>
    <s v="Passenger (Normal rates)      "/>
    <x v="4"/>
    <s v="Passenger Ferry     "/>
    <x v="6"/>
    <n v="564"/>
    <n v="490.68"/>
  </r>
  <r>
    <s v="SPP "/>
    <x v="1"/>
    <s v="Passenger (Normal rates)      "/>
    <x v="4"/>
    <s v="Passenger Ferry     "/>
    <x v="2"/>
    <n v="65"/>
    <n v="218.4"/>
  </r>
  <r>
    <s v="SPP "/>
    <x v="1"/>
    <s v="Passenger (Normal rates)      "/>
    <x v="4"/>
    <s v="Passenger Ferry     "/>
    <x v="3"/>
    <n v="6"/>
    <n v="9.9600000000000009"/>
  </r>
  <r>
    <s v="SPP "/>
    <x v="1"/>
    <s v="Passenger (Normal rates)      "/>
    <x v="5"/>
    <s v="Passenger Ferry     "/>
    <x v="2"/>
    <n v="573"/>
    <n v="1925.28"/>
  </r>
  <r>
    <s v="SPP "/>
    <x v="1"/>
    <s v="Passenger (Normal rates)      "/>
    <x v="5"/>
    <s v="Passenger Ferry     "/>
    <x v="3"/>
    <n v="22"/>
    <n v="36.520000000000003"/>
  </r>
  <r>
    <s v="SPP "/>
    <x v="1"/>
    <s v="Passenger (Normal rates)      "/>
    <x v="6"/>
    <s v="Passenger Launch    "/>
    <x v="6"/>
    <n v="7919"/>
    <n v="6889.53"/>
  </r>
  <r>
    <s v="SPP "/>
    <x v="1"/>
    <s v="Passenger (Normal rates)      "/>
    <x v="6"/>
    <s v="Passenger Launch    "/>
    <x v="7"/>
    <n v="951"/>
    <n v="427.95"/>
  </r>
  <r>
    <s v="SPP "/>
    <x v="1"/>
    <s v="Passenger (Normal rates)      "/>
    <x v="0"/>
    <s v="Ro/Ro Multi         "/>
    <x v="2"/>
    <n v="2576"/>
    <n v="8655.36"/>
  </r>
  <r>
    <s v="SPP "/>
    <x v="1"/>
    <s v="Passenger (Normal rates)      "/>
    <x v="0"/>
    <s v="Ro/Ro Multi         "/>
    <x v="3"/>
    <n v="14"/>
    <n v="23.24"/>
  </r>
  <r>
    <s v="SPP "/>
    <x v="1"/>
    <s v="Passenger (Normal rates)      "/>
    <x v="0"/>
    <s v="Lo/Lo Cargo         "/>
    <x v="2"/>
    <n v="1"/>
    <n v="3.36"/>
  </r>
  <r>
    <s v="SPP "/>
    <x v="1"/>
    <s v="Passenger (Normal rates)      "/>
    <x v="0"/>
    <s v="Passenger Ferry     "/>
    <x v="2"/>
    <n v="920"/>
    <n v="3091.2"/>
  </r>
  <r>
    <s v="SPP "/>
    <x v="1"/>
    <s v="Passenger (Normal rates)      "/>
    <x v="0"/>
    <s v="Passenger Ferry     "/>
    <x v="3"/>
    <n v="14"/>
    <n v="23.24"/>
  </r>
  <r>
    <s v="SPP "/>
    <x v="1"/>
    <s v="Passenger (Normal rates)      "/>
    <x v="1"/>
    <s v="Ro/Ro Multi         "/>
    <x v="2"/>
    <n v="4860"/>
    <n v="16329.6"/>
  </r>
  <r>
    <s v="SPP "/>
    <x v="1"/>
    <s v="Passenger (Normal rates)      "/>
    <x v="1"/>
    <s v="Ro/Ro Multi         "/>
    <x v="3"/>
    <n v="208"/>
    <n v="345.28"/>
  </r>
  <r>
    <s v="SPP "/>
    <x v="1"/>
    <s v="Passenger (Normal rates)      "/>
    <x v="2"/>
    <s v="Ro/Ro Multi         "/>
    <x v="2"/>
    <n v="1834"/>
    <n v="6162.24"/>
  </r>
  <r>
    <s v="SPP "/>
    <x v="1"/>
    <s v="Passenger (Normal rates)      "/>
    <x v="2"/>
    <s v="Ro/Ro Multi         "/>
    <x v="3"/>
    <n v="56"/>
    <n v="92.96"/>
  </r>
  <r>
    <s v="SPP "/>
    <x v="1"/>
    <s v="Passenger (Normal rates)      "/>
    <x v="2"/>
    <s v="Ro/Ro Multi         "/>
    <x v="4"/>
    <n v="1"/>
    <n v="3.36"/>
  </r>
  <r>
    <s v="SPP "/>
    <x v="1"/>
    <s v="Passenger (Normal rates)      "/>
    <x v="7"/>
    <s v="Passenger Launch    "/>
    <x v="6"/>
    <n v="6331"/>
    <n v="5507.97"/>
  </r>
  <r>
    <s v="SPP "/>
    <x v="1"/>
    <s v="Passenger (Normal rates)      "/>
    <x v="7"/>
    <s v="Passenger Launch    "/>
    <x v="7"/>
    <n v="215"/>
    <n v="96.75"/>
  </r>
  <r>
    <s v="SPP "/>
    <x v="1"/>
    <s v="Passenger (Normal rates)      "/>
    <x v="3"/>
    <s v="Ro/Ro Multi         "/>
    <x v="2"/>
    <n v="3098"/>
    <n v="10409.280000000001"/>
  </r>
  <r>
    <s v="SPP "/>
    <x v="1"/>
    <s v="Passenger (Normal rates)      "/>
    <x v="3"/>
    <s v="Ro/Ro Multi         "/>
    <x v="3"/>
    <n v="61"/>
    <n v="101.26"/>
  </r>
  <r>
    <s v="SPP "/>
    <x v="1"/>
    <s v="Passenger (Normal rates)      "/>
    <x v="3"/>
    <s v="Ro/Ro Multi         "/>
    <x v="4"/>
    <n v="319"/>
    <n v="1071.8399999999999"/>
  </r>
  <r>
    <s v="SPP "/>
    <x v="1"/>
    <s v="Passenger (Normal rates)      "/>
    <x v="3"/>
    <s v="Ro/Ro Multi         "/>
    <x v="5"/>
    <n v="17"/>
    <n v="28.22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">
  <r>
    <s v="SPP "/>
    <x v="0"/>
    <s v="Passenger (Discount Rates)    "/>
    <x v="0"/>
    <s v="Ro/Ro Multi         "/>
    <x v="0"/>
    <n v="42"/>
  </r>
  <r>
    <s v="SPP "/>
    <x v="0"/>
    <s v="Passenger (Discount Rates)    "/>
    <x v="1"/>
    <s v="Ro/Ro Multi         "/>
    <x v="0"/>
    <n v="102"/>
  </r>
  <r>
    <s v="SPP "/>
    <x v="0"/>
    <s v="Passenger (Discount Rates)    "/>
    <x v="1"/>
    <s v="Ro/Ro Multi         "/>
    <x v="1"/>
    <n v="2"/>
  </r>
  <r>
    <s v="SPP "/>
    <x v="0"/>
    <s v="Passenger (Discount Rates)    "/>
    <x v="2"/>
    <s v="Ro/Ro Multi         "/>
    <x v="0"/>
    <n v="9"/>
  </r>
  <r>
    <s v="SPP "/>
    <x v="0"/>
    <s v="Passenger (Discount Rates)    "/>
    <x v="3"/>
    <s v="Ro/Ro Multi         "/>
    <x v="0"/>
    <n v="17"/>
  </r>
  <r>
    <s v="SPP "/>
    <x v="0"/>
    <s v="Passenger (Discount Rates)    "/>
    <x v="3"/>
    <s v="Ro/Ro Multi         "/>
    <x v="1"/>
    <n v="3"/>
  </r>
  <r>
    <s v="SPP "/>
    <x v="0"/>
    <s v="Passenger (Normal rates)      "/>
    <x v="4"/>
    <s v="Passenger Ferry     "/>
    <x v="2"/>
    <n v="59"/>
  </r>
  <r>
    <s v="SPP "/>
    <x v="0"/>
    <s v="Passenger (Normal rates)      "/>
    <x v="4"/>
    <s v="Passenger Ferry     "/>
    <x v="3"/>
    <n v="6"/>
  </r>
  <r>
    <s v="SPP "/>
    <x v="0"/>
    <s v="Passenger (Normal rates)      "/>
    <x v="4"/>
    <s v="Passenger Ferry     "/>
    <x v="4"/>
    <n v="-59"/>
  </r>
  <r>
    <s v="SPP "/>
    <x v="0"/>
    <s v="Passenger (Normal rates)      "/>
    <x v="4"/>
    <s v="Passenger Ferry     "/>
    <x v="5"/>
    <n v="-6"/>
  </r>
  <r>
    <s v="SPP "/>
    <x v="0"/>
    <s v="Passenger (Normal rates)      "/>
    <x v="5"/>
    <s v="Passenger Ferry     "/>
    <x v="4"/>
    <n v="185"/>
  </r>
  <r>
    <s v="SPP "/>
    <x v="0"/>
    <s v="Passenger (Normal rates)      "/>
    <x v="5"/>
    <s v="Passenger Ferry     "/>
    <x v="5"/>
    <n v="13"/>
  </r>
  <r>
    <s v="SPP "/>
    <x v="0"/>
    <s v="Passenger (Normal rates)      "/>
    <x v="0"/>
    <s v="Ro/Ro Multi         "/>
    <x v="4"/>
    <n v="2233"/>
  </r>
  <r>
    <s v="SPP "/>
    <x v="0"/>
    <s v="Passenger (Normal rates)      "/>
    <x v="0"/>
    <s v="Ro/Ro Multi         "/>
    <x v="5"/>
    <n v="174"/>
  </r>
  <r>
    <s v="SPP "/>
    <x v="0"/>
    <s v="Passenger (Normal rates)      "/>
    <x v="1"/>
    <s v="Ro/Ro Multi         "/>
    <x v="4"/>
    <n v="4217"/>
  </r>
  <r>
    <s v="SPP "/>
    <x v="0"/>
    <s v="Passenger (Normal rates)      "/>
    <x v="1"/>
    <s v="Ro/Ro Multi         "/>
    <x v="5"/>
    <n v="260"/>
  </r>
  <r>
    <s v="SPP "/>
    <x v="0"/>
    <s v="Passenger (Normal rates)      "/>
    <x v="1"/>
    <s v="Ro/Ro Multi         "/>
    <x v="6"/>
    <n v="51"/>
  </r>
  <r>
    <s v="SPP "/>
    <x v="0"/>
    <s v="Passenger (Normal rates)      "/>
    <x v="1"/>
    <s v="Ro/Ro Multi         "/>
    <x v="7"/>
    <n v="3"/>
  </r>
  <r>
    <s v="SPP "/>
    <x v="0"/>
    <s v="Passenger (Normal rates)      "/>
    <x v="2"/>
    <s v="Ro/Ro Multi         "/>
    <x v="4"/>
    <n v="787"/>
  </r>
  <r>
    <s v="SPP "/>
    <x v="0"/>
    <s v="Passenger (Normal rates)      "/>
    <x v="2"/>
    <s v="Ro/Ro Multi         "/>
    <x v="5"/>
    <n v="30"/>
  </r>
  <r>
    <s v="SPP "/>
    <x v="0"/>
    <s v="Passenger (Normal rates)      "/>
    <x v="2"/>
    <s v="Ro/Ro Multi         "/>
    <x v="6"/>
    <n v="7"/>
  </r>
  <r>
    <s v="SPP "/>
    <x v="0"/>
    <s v="Passenger (Normal rates)      "/>
    <x v="3"/>
    <s v="Ro/Ro Multi         "/>
    <x v="4"/>
    <n v="1090"/>
  </r>
  <r>
    <s v="SPP "/>
    <x v="0"/>
    <s v="Passenger (Normal rates)      "/>
    <x v="3"/>
    <s v="Ro/Ro Multi         "/>
    <x v="5"/>
    <n v="80"/>
  </r>
  <r>
    <s v="SPP "/>
    <x v="0"/>
    <s v="Passenger (Normal rates)      "/>
    <x v="3"/>
    <s v="Ro/Ro Multi         "/>
    <x v="6"/>
    <n v="525"/>
  </r>
  <r>
    <s v="SPP "/>
    <x v="0"/>
    <s v="Passenger (Normal rates)      "/>
    <x v="3"/>
    <s v="Ro/Ro Multi         "/>
    <x v="7"/>
    <n v="54"/>
  </r>
  <r>
    <s v="SPP "/>
    <x v="1"/>
    <s v="Passenger (Discount Rates)    "/>
    <x v="0"/>
    <s v="Ro/Ro Multi         "/>
    <x v="0"/>
    <n v="44"/>
  </r>
  <r>
    <s v="SPP "/>
    <x v="1"/>
    <s v="Passenger (Discount Rates)    "/>
    <x v="1"/>
    <s v="Ro/Ro Multi         "/>
    <x v="0"/>
    <n v="103"/>
  </r>
  <r>
    <s v="SPP "/>
    <x v="1"/>
    <s v="Passenger (Discount Rates)    "/>
    <x v="2"/>
    <s v="Ro/Ro Multi         "/>
    <x v="0"/>
    <n v="23"/>
  </r>
  <r>
    <s v="SPP "/>
    <x v="1"/>
    <s v="Passenger (Discount Rates)    "/>
    <x v="3"/>
    <s v="Ro/Ro Multi         "/>
    <x v="0"/>
    <n v="8"/>
  </r>
  <r>
    <s v="SPP "/>
    <x v="1"/>
    <s v="Passenger (Discount Rates)    "/>
    <x v="3"/>
    <s v="Ro/Ro Multi         "/>
    <x v="1"/>
    <n v="7"/>
  </r>
  <r>
    <s v="SPP "/>
    <x v="1"/>
    <s v="Passenger (Normal rates)      "/>
    <x v="4"/>
    <s v="Passenger Ferry     "/>
    <x v="2"/>
    <n v="65"/>
  </r>
  <r>
    <s v="SPP "/>
    <x v="1"/>
    <s v="Passenger (Normal rates)      "/>
    <x v="4"/>
    <s v="Passenger Ferry     "/>
    <x v="3"/>
    <n v="6"/>
  </r>
  <r>
    <s v="SPP "/>
    <x v="1"/>
    <s v="Passenger (Normal rates)      "/>
    <x v="4"/>
    <s v="Passenger Ferry     "/>
    <x v="4"/>
    <n v="-65"/>
  </r>
  <r>
    <s v="SPP "/>
    <x v="1"/>
    <s v="Passenger (Normal rates)      "/>
    <x v="4"/>
    <s v="Passenger Ferry     "/>
    <x v="5"/>
    <n v="-6"/>
  </r>
  <r>
    <s v="SPP "/>
    <x v="1"/>
    <s v="Passenger (Normal rates)      "/>
    <x v="5"/>
    <s v="Passenger Ferry     "/>
    <x v="4"/>
    <n v="190"/>
  </r>
  <r>
    <s v="SPP "/>
    <x v="1"/>
    <s v="Passenger (Normal rates)      "/>
    <x v="5"/>
    <s v="Passenger Ferry     "/>
    <x v="5"/>
    <n v="13"/>
  </r>
  <r>
    <s v="SPP "/>
    <x v="1"/>
    <s v="Passenger (Normal rates)      "/>
    <x v="6"/>
    <s v="Passenger Launch    "/>
    <x v="2"/>
    <n v="2107"/>
  </r>
  <r>
    <s v="SPP "/>
    <x v="1"/>
    <s v="Passenger (Normal rates)      "/>
    <x v="6"/>
    <s v="Passenger Launch    "/>
    <x v="3"/>
    <n v="302"/>
  </r>
  <r>
    <s v="SPP "/>
    <x v="1"/>
    <s v="Passenger (Normal rates)      "/>
    <x v="0"/>
    <s v="Ro/Ro Multi         "/>
    <x v="4"/>
    <n v="2103"/>
  </r>
  <r>
    <s v="SPP "/>
    <x v="1"/>
    <s v="Passenger (Normal rates)      "/>
    <x v="0"/>
    <s v="Ro/Ro Multi         "/>
    <x v="5"/>
    <n v="178"/>
  </r>
  <r>
    <s v="SPP "/>
    <x v="1"/>
    <s v="Passenger (Normal rates)      "/>
    <x v="0"/>
    <s v="Lo/Lo Cargo         "/>
    <x v="4"/>
    <n v="15"/>
  </r>
  <r>
    <s v="SPP "/>
    <x v="1"/>
    <s v="Passenger (Normal rates)      "/>
    <x v="0"/>
    <s v="Lo/Lo Cargo         "/>
    <x v="5"/>
    <n v="1"/>
  </r>
  <r>
    <s v="SPP "/>
    <x v="1"/>
    <s v="Passenger (Normal rates)      "/>
    <x v="1"/>
    <s v="Ro/Ro Multi         "/>
    <x v="4"/>
    <n v="4323"/>
  </r>
  <r>
    <s v="SPP "/>
    <x v="1"/>
    <s v="Passenger (Normal rates)      "/>
    <x v="1"/>
    <s v="Ro/Ro Multi         "/>
    <x v="5"/>
    <n v="420"/>
  </r>
  <r>
    <s v="SPP "/>
    <x v="1"/>
    <s v="Passenger (Normal rates)      "/>
    <x v="2"/>
    <s v="Ro/Ro Multi         "/>
    <x v="4"/>
    <n v="1001"/>
  </r>
  <r>
    <s v="SPP "/>
    <x v="1"/>
    <s v="Passenger (Normal rates)      "/>
    <x v="2"/>
    <s v="Ro/Ro Multi         "/>
    <x v="5"/>
    <n v="89"/>
  </r>
  <r>
    <s v="SPP "/>
    <x v="1"/>
    <s v="Passenger (Normal rates)      "/>
    <x v="2"/>
    <s v="Ro/Ro Multi         "/>
    <x v="6"/>
    <n v="15"/>
  </r>
  <r>
    <s v="SPP "/>
    <x v="1"/>
    <s v="Passenger (Normal rates)      "/>
    <x v="7"/>
    <s v="Passenger Launch    "/>
    <x v="2"/>
    <n v="1680"/>
  </r>
  <r>
    <s v="SPP "/>
    <x v="1"/>
    <s v="Passenger (Normal rates)      "/>
    <x v="7"/>
    <s v="Passenger Launch    "/>
    <x v="3"/>
    <n v="124"/>
  </r>
  <r>
    <s v="SPP "/>
    <x v="1"/>
    <s v="Passenger (Normal rates)      "/>
    <x v="3"/>
    <s v="Ro/Ro Multi         "/>
    <x v="4"/>
    <n v="695"/>
  </r>
  <r>
    <s v="SPP "/>
    <x v="1"/>
    <s v="Passenger (Normal rates)      "/>
    <x v="3"/>
    <s v="Ro/Ro Multi         "/>
    <x v="5"/>
    <n v="107"/>
  </r>
  <r>
    <s v="SPP "/>
    <x v="1"/>
    <s v="Passenger (Normal rates)      "/>
    <x v="3"/>
    <s v="Ro/Ro Multi         "/>
    <x v="6"/>
    <n v="702"/>
  </r>
  <r>
    <s v="SPP "/>
    <x v="1"/>
    <s v="Passenger (Normal rates)      "/>
    <x v="3"/>
    <s v="Ro/Ro Multi         "/>
    <x v="7"/>
    <n v="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s v="SPP "/>
    <x v="0"/>
    <s v="Passenger (Discount Rates)    "/>
    <x v="0"/>
    <s v="Ro/Ro Multi         "/>
    <x v="0"/>
    <n v="5"/>
  </r>
  <r>
    <s v="SPP "/>
    <x v="0"/>
    <s v="Passenger (Discount Rates)    "/>
    <x v="1"/>
    <s v="Ro/Ro Multi         "/>
    <x v="0"/>
    <n v="19"/>
  </r>
  <r>
    <s v="SPP "/>
    <x v="0"/>
    <s v="Passenger (Discount Rates)    "/>
    <x v="2"/>
    <s v="Ro/Ro Multi         "/>
    <x v="0"/>
    <n v="27"/>
  </r>
  <r>
    <s v="SPP "/>
    <x v="0"/>
    <s v="Passenger (Discount Rates)    "/>
    <x v="3"/>
    <s v="Ro/Ro Multi         "/>
    <x v="0"/>
    <n v="3"/>
  </r>
  <r>
    <s v="SPP "/>
    <x v="0"/>
    <s v="Passenger (Discount Rates)    "/>
    <x v="3"/>
    <s v="Ro/Ro Multi         "/>
    <x v="1"/>
    <n v="1"/>
  </r>
  <r>
    <s v="SPP "/>
    <x v="0"/>
    <s v="Passenger (Normal rates)      "/>
    <x v="0"/>
    <s v="Ro/Ro Multi         "/>
    <x v="2"/>
    <n v="206"/>
  </r>
  <r>
    <s v="SPP "/>
    <x v="0"/>
    <s v="Passenger (Normal rates)      "/>
    <x v="0"/>
    <s v="Ro/Ro Multi         "/>
    <x v="3"/>
    <n v="16"/>
  </r>
  <r>
    <s v="SPP "/>
    <x v="0"/>
    <s v="Passenger (Normal rates)      "/>
    <x v="0"/>
    <s v="Lo/Lo Cargo         "/>
    <x v="2"/>
    <n v="14"/>
  </r>
  <r>
    <s v="SPP "/>
    <x v="0"/>
    <s v="Passenger (Normal rates)      "/>
    <x v="1"/>
    <s v="Ro/Ro Multi         "/>
    <x v="2"/>
    <n v="280"/>
  </r>
  <r>
    <s v="SPP "/>
    <x v="0"/>
    <s v="Passenger (Normal rates)      "/>
    <x v="1"/>
    <s v="Ro/Ro Multi         "/>
    <x v="3"/>
    <n v="33"/>
  </r>
  <r>
    <s v="SPP "/>
    <x v="0"/>
    <s v="Passenger (Normal rates)      "/>
    <x v="2"/>
    <s v="Ro/Ro Multi         "/>
    <x v="2"/>
    <n v="985"/>
  </r>
  <r>
    <s v="SPP "/>
    <x v="0"/>
    <s v="Passenger (Normal rates)      "/>
    <x v="2"/>
    <s v="Ro/Ro Multi         "/>
    <x v="3"/>
    <n v="49"/>
  </r>
  <r>
    <s v="SPP "/>
    <x v="0"/>
    <s v="Passenger (Normal rates)      "/>
    <x v="2"/>
    <s v="Ro/Ro Multi         "/>
    <x v="4"/>
    <n v="3"/>
  </r>
  <r>
    <s v="SPP "/>
    <x v="0"/>
    <s v="Passenger (Normal rates)      "/>
    <x v="3"/>
    <s v="Ro/Ro Multi         "/>
    <x v="2"/>
    <n v="304"/>
  </r>
  <r>
    <s v="SPP "/>
    <x v="0"/>
    <s v="Passenger (Normal rates)      "/>
    <x v="3"/>
    <s v="Ro/Ro Multi         "/>
    <x v="3"/>
    <n v="18"/>
  </r>
  <r>
    <s v="SPP "/>
    <x v="0"/>
    <s v="Passenger (Normal rates)      "/>
    <x v="3"/>
    <s v="Ro/Ro Multi         "/>
    <x v="4"/>
    <n v="16"/>
  </r>
  <r>
    <s v="SPP "/>
    <x v="0"/>
    <s v="Passenger (Normal rates)      "/>
    <x v="3"/>
    <s v="Ro/Ro Multi         "/>
    <x v="5"/>
    <n v="9"/>
  </r>
  <r>
    <s v="SPP "/>
    <x v="1"/>
    <s v="Passenger (Discount Rates)    "/>
    <x v="0"/>
    <s v="Ro/Ro Multi         "/>
    <x v="0"/>
    <n v="6"/>
  </r>
  <r>
    <s v="SPP "/>
    <x v="1"/>
    <s v="Passenger (Discount Rates)    "/>
    <x v="1"/>
    <s v="Ro/Ro Multi         "/>
    <x v="0"/>
    <n v="12"/>
  </r>
  <r>
    <s v="SPP "/>
    <x v="1"/>
    <s v="Passenger (Discount Rates)    "/>
    <x v="2"/>
    <s v="Ro/Ro Multi         "/>
    <x v="0"/>
    <n v="23"/>
  </r>
  <r>
    <s v="SPP "/>
    <x v="1"/>
    <s v="Passenger (Discount Rates)    "/>
    <x v="3"/>
    <s v="Ro/Ro Multi         "/>
    <x v="0"/>
    <n v="2"/>
  </r>
  <r>
    <s v="SPP "/>
    <x v="1"/>
    <s v="Passenger (Normal rates)      "/>
    <x v="4"/>
    <s v="Passenger Launch    "/>
    <x v="6"/>
    <n v="65"/>
  </r>
  <r>
    <s v="SPP "/>
    <x v="1"/>
    <s v="Passenger (Normal rates)      "/>
    <x v="4"/>
    <s v="Passenger Launch    "/>
    <x v="7"/>
    <n v="3"/>
  </r>
  <r>
    <s v="SPP "/>
    <x v="1"/>
    <s v="Passenger (Normal rates)      "/>
    <x v="0"/>
    <s v="Ro/Ro Multi         "/>
    <x v="2"/>
    <n v="296"/>
  </r>
  <r>
    <s v="SPP "/>
    <x v="1"/>
    <s v="Passenger (Normal rates)      "/>
    <x v="0"/>
    <s v="Ro/Ro Multi         "/>
    <x v="3"/>
    <n v="10"/>
  </r>
  <r>
    <s v="SPP "/>
    <x v="1"/>
    <s v="Passenger (Normal rates)      "/>
    <x v="0"/>
    <s v="Lo/Lo Cargo         "/>
    <x v="2"/>
    <n v="2"/>
  </r>
  <r>
    <s v="SPP "/>
    <x v="1"/>
    <s v="Passenger (Normal rates)      "/>
    <x v="1"/>
    <s v="Ro/Ro Multi         "/>
    <x v="2"/>
    <n v="269"/>
  </r>
  <r>
    <s v="SPP "/>
    <x v="1"/>
    <s v="Passenger (Normal rates)      "/>
    <x v="1"/>
    <s v="Ro/Ro Multi         "/>
    <x v="3"/>
    <n v="7"/>
  </r>
  <r>
    <s v="SPP "/>
    <x v="1"/>
    <s v="Passenger (Normal rates)      "/>
    <x v="2"/>
    <s v="Ro/Ro Multi         "/>
    <x v="2"/>
    <n v="848"/>
  </r>
  <r>
    <s v="SPP "/>
    <x v="1"/>
    <s v="Passenger (Normal rates)      "/>
    <x v="2"/>
    <s v="Ro/Ro Multi         "/>
    <x v="3"/>
    <n v="44"/>
  </r>
  <r>
    <s v="SPP "/>
    <x v="1"/>
    <s v="Passenger (Normal rates)      "/>
    <x v="5"/>
    <s v="Passenger Launch    "/>
    <x v="6"/>
    <n v="376"/>
  </r>
  <r>
    <s v="SPP "/>
    <x v="1"/>
    <s v="Passenger (Normal rates)      "/>
    <x v="5"/>
    <s v="Passenger Launch    "/>
    <x v="7"/>
    <n v="23"/>
  </r>
  <r>
    <s v="SPP "/>
    <x v="1"/>
    <s v="Passenger (Normal rates)      "/>
    <x v="3"/>
    <s v="Ro/Ro Multi         "/>
    <x v="2"/>
    <n v="245"/>
  </r>
  <r>
    <s v="SPP "/>
    <x v="1"/>
    <s v="Passenger (Normal rates)      "/>
    <x v="3"/>
    <s v="Ro/Ro Multi         "/>
    <x v="3"/>
    <n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s v="Passenger (Discount Rates)    "/>
    <x v="0"/>
    <s v="Ro/Ro Multi         "/>
    <x v="0"/>
    <n v="24"/>
    <n v="0"/>
  </r>
  <r>
    <x v="0"/>
    <s v="Passenger (Discount Rates)    "/>
    <x v="1"/>
    <s v="Ro/Ro Multi         "/>
    <x v="0"/>
    <n v="30"/>
    <n v="0"/>
  </r>
  <r>
    <x v="0"/>
    <s v="Passenger (Discount Rates)    "/>
    <x v="2"/>
    <s v="Ro/Ro Multi         "/>
    <x v="0"/>
    <n v="16"/>
    <n v="0"/>
  </r>
  <r>
    <x v="0"/>
    <s v="Passenger (Discount Rates)    "/>
    <x v="3"/>
    <s v="Ro/Ro Multi         "/>
    <x v="0"/>
    <n v="9"/>
    <n v="0"/>
  </r>
  <r>
    <x v="0"/>
    <s v="Passenger (Discount Rates)    "/>
    <x v="3"/>
    <s v="Ro/Ro Multi         "/>
    <x v="1"/>
    <n v="5"/>
    <n v="0"/>
  </r>
  <r>
    <x v="0"/>
    <s v="Passenger (Normal rates)      "/>
    <x v="0"/>
    <s v="Ro/Ro Multi         "/>
    <x v="2"/>
    <n v="952"/>
    <n v="3198.72"/>
  </r>
  <r>
    <x v="0"/>
    <s v="Passenger (Normal rates)      "/>
    <x v="0"/>
    <s v="Ro/Ro Multi         "/>
    <x v="3"/>
    <n v="72"/>
    <n v="119.52"/>
  </r>
  <r>
    <x v="0"/>
    <s v="Passenger (Normal rates)      "/>
    <x v="1"/>
    <s v="Ro/Ro Multi         "/>
    <x v="2"/>
    <n v="971"/>
    <n v="3262.56"/>
  </r>
  <r>
    <x v="0"/>
    <s v="Passenger (Normal rates)      "/>
    <x v="1"/>
    <s v="Ro/Ro Multi         "/>
    <x v="3"/>
    <n v="102"/>
    <n v="169.32"/>
  </r>
  <r>
    <x v="0"/>
    <s v="Passenger (Normal rates)      "/>
    <x v="1"/>
    <s v="Ro/Ro Multi         "/>
    <x v="4"/>
    <n v="7"/>
    <n v="23.52"/>
  </r>
  <r>
    <x v="0"/>
    <s v="Passenger (Normal rates)      "/>
    <x v="2"/>
    <s v="Ro/Ro Multi         "/>
    <x v="2"/>
    <n v="783"/>
    <n v="2630.88"/>
  </r>
  <r>
    <x v="0"/>
    <s v="Passenger (Normal rates)      "/>
    <x v="2"/>
    <s v="Ro/Ro Multi         "/>
    <x v="3"/>
    <n v="94"/>
    <n v="156.04"/>
  </r>
  <r>
    <x v="0"/>
    <s v="Passenger (Normal rates)      "/>
    <x v="2"/>
    <s v="Ro/Ro Multi         "/>
    <x v="4"/>
    <n v="1"/>
    <n v="3.36"/>
  </r>
  <r>
    <x v="0"/>
    <s v="Passenger (Normal rates)      "/>
    <x v="3"/>
    <s v="Ro/Ro Multi         "/>
    <x v="2"/>
    <n v="458"/>
    <n v="1538.88"/>
  </r>
  <r>
    <x v="0"/>
    <s v="Passenger (Normal rates)      "/>
    <x v="3"/>
    <s v="Ro/Ro Multi         "/>
    <x v="3"/>
    <n v="100"/>
    <n v="166"/>
  </r>
  <r>
    <x v="0"/>
    <s v="Passenger (Normal rates)      "/>
    <x v="3"/>
    <s v="Ro/Ro Multi         "/>
    <x v="4"/>
    <n v="168"/>
    <n v="564.48"/>
  </r>
  <r>
    <x v="0"/>
    <s v="Passenger (Normal rates)      "/>
    <x v="3"/>
    <s v="Ro/Ro Multi         "/>
    <x v="5"/>
    <n v="83"/>
    <n v="137.78"/>
  </r>
  <r>
    <x v="1"/>
    <s v="Passenger (Discount Rates)    "/>
    <x v="0"/>
    <s v="Ro/Ro Multi         "/>
    <x v="0"/>
    <n v="23"/>
    <n v="0"/>
  </r>
  <r>
    <x v="1"/>
    <s v="Passenger (Discount Rates)    "/>
    <x v="1"/>
    <s v="Ro/Ro Multi         "/>
    <x v="0"/>
    <n v="36"/>
    <n v="0"/>
  </r>
  <r>
    <x v="1"/>
    <s v="Passenger (Discount Rates)    "/>
    <x v="2"/>
    <s v="Ro/Ro Multi         "/>
    <x v="0"/>
    <n v="9"/>
    <n v="0"/>
  </r>
  <r>
    <x v="1"/>
    <s v="Passenger (Discount Rates)    "/>
    <x v="3"/>
    <s v="Ro/Ro Multi         "/>
    <x v="0"/>
    <n v="5"/>
    <n v="0"/>
  </r>
  <r>
    <x v="1"/>
    <s v="Passenger (Discount Rates)    "/>
    <x v="3"/>
    <s v="Ro/Ro Multi         "/>
    <x v="1"/>
    <n v="3"/>
    <n v="0"/>
  </r>
  <r>
    <x v="1"/>
    <s v="Passenger (Normal rates)      "/>
    <x v="4"/>
    <s v="Passenger Launch    "/>
    <x v="6"/>
    <n v="834"/>
    <n v="725.58"/>
  </r>
  <r>
    <x v="1"/>
    <s v="Passenger (Normal rates)      "/>
    <x v="4"/>
    <s v="Passenger Launch    "/>
    <x v="7"/>
    <n v="534"/>
    <n v="240.3"/>
  </r>
  <r>
    <x v="1"/>
    <s v="Passenger (Normal rates)      "/>
    <x v="0"/>
    <s v="Ro/Ro Multi         "/>
    <x v="2"/>
    <n v="927"/>
    <n v="3114.72"/>
  </r>
  <r>
    <x v="1"/>
    <s v="Passenger (Normal rates)      "/>
    <x v="0"/>
    <s v="Ro/Ro Multi         "/>
    <x v="3"/>
    <n v="75"/>
    <n v="124.5"/>
  </r>
  <r>
    <x v="1"/>
    <s v="Passenger (Normal rates)      "/>
    <x v="0"/>
    <s v="Lo/Lo Cargo         "/>
    <x v="2"/>
    <n v="5"/>
    <n v="16.8"/>
  </r>
  <r>
    <x v="1"/>
    <s v="Passenger (Normal rates)      "/>
    <x v="1"/>
    <s v="Ro/Ro Multi         "/>
    <x v="2"/>
    <n v="1059"/>
    <n v="3558.24"/>
  </r>
  <r>
    <x v="1"/>
    <s v="Passenger (Normal rates)      "/>
    <x v="1"/>
    <s v="Ro/Ro Multi         "/>
    <x v="3"/>
    <n v="168"/>
    <n v="278.88"/>
  </r>
  <r>
    <x v="1"/>
    <s v="Passenger (Normal rates)      "/>
    <x v="2"/>
    <s v="Ro/Ro Multi         "/>
    <x v="2"/>
    <n v="799"/>
    <n v="2684.64"/>
  </r>
  <r>
    <x v="1"/>
    <s v="Passenger (Normal rates)      "/>
    <x v="2"/>
    <s v="Ro/Ro Multi         "/>
    <x v="3"/>
    <n v="63"/>
    <n v="104.58"/>
  </r>
  <r>
    <x v="1"/>
    <s v="Passenger (Normal rates)      "/>
    <x v="2"/>
    <s v="Ro/Ro Multi         "/>
    <x v="4"/>
    <n v="1"/>
    <n v="3.36"/>
  </r>
  <r>
    <x v="1"/>
    <s v="Passenger (Normal rates)      "/>
    <x v="5"/>
    <s v="Passenger Launch    "/>
    <x v="6"/>
    <n v="450"/>
    <n v="391.5"/>
  </r>
  <r>
    <x v="1"/>
    <s v="Passenger (Normal rates)      "/>
    <x v="5"/>
    <s v="Passenger Launch    "/>
    <x v="7"/>
    <n v="43"/>
    <n v="19.350000000000001"/>
  </r>
  <r>
    <x v="1"/>
    <s v="Passenger (Normal rates)      "/>
    <x v="3"/>
    <s v="Ro/Ro Multi         "/>
    <x v="2"/>
    <n v="433"/>
    <n v="1454.88"/>
  </r>
  <r>
    <x v="1"/>
    <s v="Passenger (Normal rates)      "/>
    <x v="3"/>
    <s v="Ro/Ro Multi         "/>
    <x v="3"/>
    <n v="99"/>
    <n v="164.34"/>
  </r>
  <r>
    <x v="1"/>
    <s v="Passenger (Normal rates)      "/>
    <x v="3"/>
    <s v="Ro/Ro Multi         "/>
    <x v="4"/>
    <n v="165"/>
    <n v="554.4"/>
  </r>
  <r>
    <x v="1"/>
    <s v="Passenger (Normal rates)      "/>
    <x v="3"/>
    <s v="Ro/Ro Multi         "/>
    <x v="5"/>
    <n v="59"/>
    <n v="97.9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SPP "/>
    <x v="0"/>
    <s v="Passenger (Discount Rates)    "/>
    <x v="0"/>
    <s v="Ro/Ro Multi         "/>
    <x v="0"/>
    <n v="36"/>
    <n v="0"/>
  </r>
  <r>
    <s v="SPP "/>
    <x v="0"/>
    <s v="Passenger (Discount Rates)    "/>
    <x v="1"/>
    <s v="Ro/Ro Multi         "/>
    <x v="0"/>
    <n v="53"/>
    <n v="0"/>
  </r>
  <r>
    <s v="SPP "/>
    <x v="0"/>
    <s v="Passenger (Discount Rates)    "/>
    <x v="1"/>
    <s v="Ro/Ro Multi         "/>
    <x v="1"/>
    <n v="2"/>
    <n v="0"/>
  </r>
  <r>
    <s v="SPP "/>
    <x v="0"/>
    <s v="Passenger (Discount Rates)    "/>
    <x v="2"/>
    <s v="Ro/Ro Multi         "/>
    <x v="0"/>
    <n v="28"/>
    <n v="0"/>
  </r>
  <r>
    <s v="SPP "/>
    <x v="0"/>
    <s v="Passenger (Discount Rates)    "/>
    <x v="3"/>
    <s v="Ro/Ro Multi         "/>
    <x v="0"/>
    <n v="13"/>
    <n v="0"/>
  </r>
  <r>
    <s v="SPP "/>
    <x v="0"/>
    <s v="Passenger (Discount Rates)    "/>
    <x v="3"/>
    <s v="Ro/Ro Multi         "/>
    <x v="1"/>
    <n v="3"/>
    <n v="0"/>
  </r>
  <r>
    <s v="SPP "/>
    <x v="0"/>
    <s v="Passenger (Normal rates)      "/>
    <x v="0"/>
    <s v="Ro/Ro Multi         "/>
    <x v="2"/>
    <n v="958"/>
    <n v="3218.88"/>
  </r>
  <r>
    <s v="SPP "/>
    <x v="0"/>
    <s v="Passenger (Normal rates)      "/>
    <x v="0"/>
    <s v="Ro/Ro Multi         "/>
    <x v="3"/>
    <n v="86"/>
    <n v="142.76"/>
  </r>
  <r>
    <s v="SPP "/>
    <x v="0"/>
    <s v="Passenger (Normal rates)      "/>
    <x v="0"/>
    <s v="Ro/Ro Multi         "/>
    <x v="4"/>
    <n v="4"/>
    <n v="13.44"/>
  </r>
  <r>
    <s v="SPP "/>
    <x v="0"/>
    <s v="Passenger (Normal rates)      "/>
    <x v="0"/>
    <s v="Lo/Lo Cargo         "/>
    <x v="2"/>
    <n v="1"/>
    <n v="3.36"/>
  </r>
  <r>
    <s v="SPP "/>
    <x v="0"/>
    <s v="Passenger (Normal rates)      "/>
    <x v="1"/>
    <s v="Ro/Ro Multi         "/>
    <x v="2"/>
    <n v="1921"/>
    <n v="6454.56"/>
  </r>
  <r>
    <s v="SPP "/>
    <x v="0"/>
    <s v="Passenger (Normal rates)      "/>
    <x v="1"/>
    <s v="Ro/Ro Multi         "/>
    <x v="3"/>
    <n v="130"/>
    <n v="215.8"/>
  </r>
  <r>
    <s v="SPP "/>
    <x v="0"/>
    <s v="Passenger (Normal rates)      "/>
    <x v="1"/>
    <s v="Ro/Ro Multi         "/>
    <x v="4"/>
    <n v="104"/>
    <n v="349.44"/>
  </r>
  <r>
    <s v="SPP "/>
    <x v="0"/>
    <s v="Passenger (Normal rates)      "/>
    <x v="1"/>
    <s v="Ro/Ro Multi         "/>
    <x v="5"/>
    <n v="3"/>
    <n v="4.9800000000000004"/>
  </r>
  <r>
    <s v="SPP "/>
    <x v="0"/>
    <s v="Passenger (Normal rates)      "/>
    <x v="2"/>
    <s v="Ro/Ro Multi         "/>
    <x v="2"/>
    <n v="985"/>
    <n v="3309.6"/>
  </r>
  <r>
    <s v="SPP "/>
    <x v="0"/>
    <s v="Passenger (Normal rates)      "/>
    <x v="2"/>
    <s v="Ro/Ro Multi         "/>
    <x v="3"/>
    <n v="49"/>
    <n v="81.34"/>
  </r>
  <r>
    <s v="SPP "/>
    <x v="0"/>
    <s v="Passenger (Normal rates)      "/>
    <x v="2"/>
    <s v="Ro/Ro Multi         "/>
    <x v="4"/>
    <n v="1"/>
    <n v="3.36"/>
  </r>
  <r>
    <s v="SPP "/>
    <x v="0"/>
    <s v="Passenger (Normal rates)      "/>
    <x v="3"/>
    <s v="Ro/Ro Multi         "/>
    <x v="2"/>
    <n v="657"/>
    <n v="2207.52"/>
  </r>
  <r>
    <s v="SPP "/>
    <x v="0"/>
    <s v="Passenger (Normal rates)      "/>
    <x v="3"/>
    <s v="Ro/Ro Multi         "/>
    <x v="3"/>
    <n v="49"/>
    <n v="81.34"/>
  </r>
  <r>
    <s v="SPP "/>
    <x v="0"/>
    <s v="Passenger (Normal rates)      "/>
    <x v="3"/>
    <s v="Ro/Ro Multi         "/>
    <x v="4"/>
    <n v="268"/>
    <n v="900.48"/>
  </r>
  <r>
    <s v="SPP "/>
    <x v="0"/>
    <s v="Passenger (Normal rates)      "/>
    <x v="3"/>
    <s v="Ro/Ro Multi         "/>
    <x v="5"/>
    <n v="10"/>
    <n v="16.600000000000001"/>
  </r>
  <r>
    <s v="SPP "/>
    <x v="1"/>
    <s v="Passenger (Discount Rates)    "/>
    <x v="0"/>
    <s v="Ro/Ro Multi         "/>
    <x v="0"/>
    <n v="48"/>
    <n v="0"/>
  </r>
  <r>
    <s v="SPP "/>
    <x v="1"/>
    <s v="Passenger (Discount Rates)    "/>
    <x v="1"/>
    <s v="Ro/Ro Multi         "/>
    <x v="0"/>
    <n v="63"/>
    <n v="0"/>
  </r>
  <r>
    <s v="SPP "/>
    <x v="1"/>
    <s v="Passenger (Discount Rates)    "/>
    <x v="2"/>
    <s v="Ro/Ro Multi         "/>
    <x v="0"/>
    <n v="23"/>
    <n v="0"/>
  </r>
  <r>
    <s v="SPP "/>
    <x v="1"/>
    <s v="Passenger (Discount Rates)    "/>
    <x v="3"/>
    <s v="Ro/Ro Multi         "/>
    <x v="0"/>
    <n v="28"/>
    <n v="0"/>
  </r>
  <r>
    <s v="SPP "/>
    <x v="1"/>
    <s v="Passenger (Discount Rates)    "/>
    <x v="3"/>
    <s v="Ro/Ro Multi         "/>
    <x v="1"/>
    <n v="7"/>
    <n v="0"/>
  </r>
  <r>
    <s v="SPP "/>
    <x v="1"/>
    <s v="Passenger (Normal rates)      "/>
    <x v="4"/>
    <s v="Passenger Launch    "/>
    <x v="6"/>
    <n v="658"/>
    <n v="572.46"/>
  </r>
  <r>
    <s v="SPP "/>
    <x v="1"/>
    <s v="Passenger (Normal rates)      "/>
    <x v="4"/>
    <s v="Passenger Launch    "/>
    <x v="7"/>
    <n v="142"/>
    <n v="63.9"/>
  </r>
  <r>
    <s v="SPP "/>
    <x v="1"/>
    <s v="Passenger (Normal rates)      "/>
    <x v="0"/>
    <s v="Ro/Ro Multi         "/>
    <x v="2"/>
    <n v="1228"/>
    <n v="4126.08"/>
  </r>
  <r>
    <s v="SPP "/>
    <x v="1"/>
    <s v="Passenger (Normal rates)      "/>
    <x v="0"/>
    <s v="Ro/Ro Multi         "/>
    <x v="3"/>
    <n v="114"/>
    <n v="189.24"/>
  </r>
  <r>
    <s v="SPP "/>
    <x v="1"/>
    <s v="Passenger (Normal rates)      "/>
    <x v="0"/>
    <s v="Lo/Lo Cargo         "/>
    <x v="2"/>
    <n v="7"/>
    <n v="23.52"/>
  </r>
  <r>
    <s v="SPP "/>
    <x v="1"/>
    <s v="Passenger (Normal rates)      "/>
    <x v="1"/>
    <s v="Ro/Ro Multi         "/>
    <x v="2"/>
    <n v="1850"/>
    <n v="6216"/>
  </r>
  <r>
    <s v="SPP "/>
    <x v="1"/>
    <s v="Passenger (Normal rates)      "/>
    <x v="1"/>
    <s v="Ro/Ro Multi         "/>
    <x v="3"/>
    <n v="244"/>
    <n v="405.04"/>
  </r>
  <r>
    <s v="SPP "/>
    <x v="1"/>
    <s v="Passenger (Normal rates)      "/>
    <x v="1"/>
    <s v="Ro/Ro Multi         "/>
    <x v="4"/>
    <n v="6"/>
    <n v="20.16"/>
  </r>
  <r>
    <s v="SPP "/>
    <x v="1"/>
    <s v="Passenger (Normal rates)      "/>
    <x v="2"/>
    <s v="Ro/Ro Multi         "/>
    <x v="2"/>
    <n v="1088"/>
    <n v="3655.68"/>
  </r>
  <r>
    <s v="SPP "/>
    <x v="1"/>
    <s v="Passenger (Normal rates)      "/>
    <x v="2"/>
    <s v="Ro/Ro Multi         "/>
    <x v="3"/>
    <n v="133"/>
    <n v="220.78"/>
  </r>
  <r>
    <s v="SPP "/>
    <x v="1"/>
    <s v="Passenger (Normal rates)      "/>
    <x v="5"/>
    <s v="Passenger Launch    "/>
    <x v="6"/>
    <n v="902"/>
    <n v="784.74"/>
  </r>
  <r>
    <s v="SPP "/>
    <x v="1"/>
    <s v="Passenger (Normal rates)      "/>
    <x v="5"/>
    <s v="Passenger Launch    "/>
    <x v="7"/>
    <n v="73"/>
    <n v="32.85"/>
  </r>
  <r>
    <s v="SPP "/>
    <x v="1"/>
    <s v="Passenger (Normal rates)      "/>
    <x v="3"/>
    <s v="Ro/Ro Multi         "/>
    <x v="2"/>
    <n v="985"/>
    <n v="3309.6"/>
  </r>
  <r>
    <s v="SPP "/>
    <x v="1"/>
    <s v="Passenger (Normal rates)      "/>
    <x v="3"/>
    <s v="Ro/Ro Multi         "/>
    <x v="3"/>
    <n v="205"/>
    <n v="340.3"/>
  </r>
  <r>
    <s v="SPP "/>
    <x v="1"/>
    <s v="Passenger (Normal rates)      "/>
    <x v="3"/>
    <s v="Ro/Ro Multi         "/>
    <x v="4"/>
    <n v="431"/>
    <n v="1448.16"/>
  </r>
  <r>
    <s v="SPP "/>
    <x v="1"/>
    <s v="Passenger (Normal rates)      "/>
    <x v="3"/>
    <s v="Ro/Ro Multi         "/>
    <x v="5"/>
    <n v="54"/>
    <n v="89.6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s v="SPP "/>
    <x v="0"/>
    <s v="Passenger (Discount Rates)    "/>
    <x v="0"/>
    <s v="Ro/Ro Multi         "/>
    <x v="0"/>
    <n v="81"/>
    <n v="0"/>
  </r>
  <r>
    <s v="SPP "/>
    <x v="0"/>
    <s v="Passenger (Discount Rates)    "/>
    <x v="0"/>
    <s v="Ro/Ro Multi         "/>
    <x v="1"/>
    <n v="8"/>
    <n v="0"/>
  </r>
  <r>
    <s v="SPP "/>
    <x v="0"/>
    <s v="Passenger (Discount Rates)    "/>
    <x v="1"/>
    <s v="Ro/Ro Multi         "/>
    <x v="0"/>
    <n v="121"/>
    <n v="0"/>
  </r>
  <r>
    <s v="SPP "/>
    <x v="0"/>
    <s v="Passenger (Discount Rates)    "/>
    <x v="1"/>
    <s v="Ro/Ro Multi         "/>
    <x v="1"/>
    <n v="3"/>
    <n v="0"/>
  </r>
  <r>
    <s v="SPP "/>
    <x v="0"/>
    <s v="Passenger (Discount Rates)    "/>
    <x v="2"/>
    <s v="Ro/Ro Multi         "/>
    <x v="0"/>
    <n v="19"/>
    <n v="0"/>
  </r>
  <r>
    <s v="SPP "/>
    <x v="0"/>
    <s v="Passenger (Discount Rates)    "/>
    <x v="3"/>
    <s v="Ro/Ro Multi         "/>
    <x v="0"/>
    <n v="60"/>
    <n v="0"/>
  </r>
  <r>
    <s v="SPP "/>
    <x v="0"/>
    <s v="Passenger (Discount Rates)    "/>
    <x v="3"/>
    <s v="Ro/Ro Multi         "/>
    <x v="1"/>
    <n v="14"/>
    <n v="0"/>
  </r>
  <r>
    <s v="SPP "/>
    <x v="0"/>
    <s v="Passenger (Normal rates)      "/>
    <x v="4"/>
    <s v="Passenger Ferry     "/>
    <x v="2"/>
    <n v="395"/>
    <n v="1327.2"/>
  </r>
  <r>
    <s v="SPP "/>
    <x v="0"/>
    <s v="Passenger (Normal rates)      "/>
    <x v="4"/>
    <s v="Passenger Ferry     "/>
    <x v="3"/>
    <n v="127"/>
    <n v="210.82"/>
  </r>
  <r>
    <s v="SPP "/>
    <x v="0"/>
    <s v="Passenger (Normal rates)      "/>
    <x v="0"/>
    <s v="Ro/Ro Multi         "/>
    <x v="2"/>
    <n v="2767"/>
    <n v="9297.1200000000008"/>
  </r>
  <r>
    <s v="SPP "/>
    <x v="0"/>
    <s v="Passenger (Normal rates)      "/>
    <x v="0"/>
    <s v="Ro/Ro Multi         "/>
    <x v="3"/>
    <n v="528"/>
    <n v="876.48"/>
  </r>
  <r>
    <s v="SPP "/>
    <x v="0"/>
    <s v="Passenger (Normal rates)      "/>
    <x v="0"/>
    <s v="Ro/Ro Multi         "/>
    <x v="4"/>
    <n v="207"/>
    <n v="695.52"/>
  </r>
  <r>
    <s v="SPP "/>
    <x v="0"/>
    <s v="Passenger (Normal rates)      "/>
    <x v="0"/>
    <s v="Ro/Ro Multi         "/>
    <x v="5"/>
    <n v="74"/>
    <n v="122.84"/>
  </r>
  <r>
    <s v="SPP "/>
    <x v="0"/>
    <s v="Passenger (Normal rates)      "/>
    <x v="0"/>
    <s v="Passenger Ferry     "/>
    <x v="2"/>
    <n v="88"/>
    <n v="295.68"/>
  </r>
  <r>
    <s v="SPP "/>
    <x v="0"/>
    <s v="Passenger (Normal rates)      "/>
    <x v="1"/>
    <s v="Ro/Ro Multi         "/>
    <x v="2"/>
    <n v="3189"/>
    <n v="10715.04"/>
  </r>
  <r>
    <s v="SPP "/>
    <x v="0"/>
    <s v="Passenger (Normal rates)      "/>
    <x v="1"/>
    <s v="Ro/Ro Multi         "/>
    <x v="3"/>
    <n v="294"/>
    <n v="488.04"/>
  </r>
  <r>
    <s v="SPP "/>
    <x v="0"/>
    <s v="Passenger (Normal rates)      "/>
    <x v="1"/>
    <s v="Ro/Ro Multi         "/>
    <x v="4"/>
    <n v="223"/>
    <n v="749.28"/>
  </r>
  <r>
    <s v="SPP "/>
    <x v="0"/>
    <s v="Passenger (Normal rates)      "/>
    <x v="1"/>
    <s v="Ro/Ro Multi         "/>
    <x v="5"/>
    <n v="14"/>
    <n v="23.24"/>
  </r>
  <r>
    <s v="SPP "/>
    <x v="0"/>
    <s v="Passenger (Normal rates)      "/>
    <x v="2"/>
    <s v="Ro/Ro Multi         "/>
    <x v="2"/>
    <n v="789"/>
    <n v="2651.04"/>
  </r>
  <r>
    <s v="SPP "/>
    <x v="0"/>
    <s v="Passenger (Normal rates)      "/>
    <x v="2"/>
    <s v="Ro/Ro Multi         "/>
    <x v="3"/>
    <n v="112"/>
    <n v="185.92"/>
  </r>
  <r>
    <s v="SPP "/>
    <x v="0"/>
    <s v="Passenger (Normal rates)      "/>
    <x v="2"/>
    <s v="Ro/Ro Multi         "/>
    <x v="4"/>
    <n v="5"/>
    <n v="16.8"/>
  </r>
  <r>
    <s v="SPP "/>
    <x v="0"/>
    <s v="Passenger (Normal rates)      "/>
    <x v="3"/>
    <s v="Ro/Ro Multi         "/>
    <x v="2"/>
    <n v="2548"/>
    <n v="8561.2800000000007"/>
  </r>
  <r>
    <s v="SPP "/>
    <x v="0"/>
    <s v="Passenger (Normal rates)      "/>
    <x v="3"/>
    <s v="Ro/Ro Multi         "/>
    <x v="3"/>
    <n v="526"/>
    <n v="873.16"/>
  </r>
  <r>
    <s v="SPP "/>
    <x v="0"/>
    <s v="Passenger (Normal rates)      "/>
    <x v="3"/>
    <s v="Ro/Ro Multi         "/>
    <x v="4"/>
    <n v="584"/>
    <n v="1962.24"/>
  </r>
  <r>
    <s v="SPP "/>
    <x v="0"/>
    <s v="Passenger (Normal rates)      "/>
    <x v="3"/>
    <s v="Ro/Ro Multi         "/>
    <x v="5"/>
    <n v="195"/>
    <n v="323.7"/>
  </r>
  <r>
    <s v="SPP "/>
    <x v="1"/>
    <s v="Passenger (Discount Rates)    "/>
    <x v="0"/>
    <s v="Ro/Ro Multi         "/>
    <x v="0"/>
    <n v="70"/>
    <n v="0"/>
  </r>
  <r>
    <s v="SPP "/>
    <x v="1"/>
    <s v="Passenger (Discount Rates)    "/>
    <x v="1"/>
    <s v="Ro/Ro Multi         "/>
    <x v="0"/>
    <n v="153"/>
    <n v="0"/>
  </r>
  <r>
    <s v="SPP "/>
    <x v="1"/>
    <s v="Passenger (Discount Rates)    "/>
    <x v="2"/>
    <s v="Ro/Ro Multi         "/>
    <x v="0"/>
    <n v="35"/>
    <n v="0"/>
  </r>
  <r>
    <s v="SPP "/>
    <x v="1"/>
    <s v="Passenger (Discount Rates)    "/>
    <x v="3"/>
    <s v="Ro/Ro Multi         "/>
    <x v="0"/>
    <n v="50"/>
    <n v="0"/>
  </r>
  <r>
    <s v="SPP "/>
    <x v="1"/>
    <s v="Passenger (Discount Rates)    "/>
    <x v="3"/>
    <s v="Ro/Ro Multi         "/>
    <x v="1"/>
    <n v="8"/>
    <n v="0"/>
  </r>
  <r>
    <s v="SPP "/>
    <x v="1"/>
    <s v="Passenger (Normal rates)      "/>
    <x v="4"/>
    <s v="Passenger Ferry     "/>
    <x v="2"/>
    <n v="363"/>
    <n v="1219.68"/>
  </r>
  <r>
    <s v="SPP "/>
    <x v="1"/>
    <s v="Passenger (Normal rates)      "/>
    <x v="4"/>
    <s v="Passenger Ferry     "/>
    <x v="3"/>
    <n v="114"/>
    <n v="189.24"/>
  </r>
  <r>
    <s v="SPP "/>
    <x v="1"/>
    <s v="Passenger (Normal rates)      "/>
    <x v="5"/>
    <s v="Passenger Launch    "/>
    <x v="6"/>
    <n v="2775"/>
    <n v="2414.25"/>
  </r>
  <r>
    <s v="SPP "/>
    <x v="1"/>
    <s v="Passenger (Normal rates)      "/>
    <x v="5"/>
    <s v="Passenger Launch    "/>
    <x v="7"/>
    <n v="589"/>
    <n v="265.05"/>
  </r>
  <r>
    <s v="SPP "/>
    <x v="1"/>
    <s v="Passenger (Normal rates)      "/>
    <x v="0"/>
    <s v="Ro/Ro Multi         "/>
    <x v="2"/>
    <n v="2445"/>
    <n v="8215.2000000000007"/>
  </r>
  <r>
    <s v="SPP "/>
    <x v="1"/>
    <s v="Passenger (Normal rates)      "/>
    <x v="0"/>
    <s v="Ro/Ro Multi         "/>
    <x v="3"/>
    <n v="520"/>
    <n v="863.2"/>
  </r>
  <r>
    <s v="SPP "/>
    <x v="1"/>
    <s v="Passenger (Normal rates)      "/>
    <x v="0"/>
    <s v="Lo/Lo Cargo         "/>
    <x v="2"/>
    <n v="4"/>
    <n v="13.44"/>
  </r>
  <r>
    <s v="SPP "/>
    <x v="1"/>
    <s v="Passenger (Normal rates)      "/>
    <x v="0"/>
    <s v="Passenger Ferry     "/>
    <x v="2"/>
    <n v="84"/>
    <n v="282.24"/>
  </r>
  <r>
    <s v="SPP "/>
    <x v="1"/>
    <s v="Passenger (Normal rates)      "/>
    <x v="0"/>
    <s v="Passenger Ferry     "/>
    <x v="3"/>
    <n v="1"/>
    <n v="1.66"/>
  </r>
  <r>
    <s v="SPP "/>
    <x v="1"/>
    <s v="Passenger (Normal rates)      "/>
    <x v="1"/>
    <s v="Ro/Ro Multi         "/>
    <x v="2"/>
    <n v="4939"/>
    <n v="16595.04"/>
  </r>
  <r>
    <s v="SPP "/>
    <x v="1"/>
    <s v="Passenger (Normal rates)      "/>
    <x v="1"/>
    <s v="Ro/Ro Multi         "/>
    <x v="3"/>
    <n v="560"/>
    <n v="929.6"/>
  </r>
  <r>
    <s v="SPP "/>
    <x v="1"/>
    <s v="Passenger (Normal rates)      "/>
    <x v="1"/>
    <s v="Ro/Ro Multi         "/>
    <x v="4"/>
    <n v="2"/>
    <n v="6.72"/>
  </r>
  <r>
    <s v="SPP "/>
    <x v="1"/>
    <s v="Passenger (Normal rates)      "/>
    <x v="2"/>
    <s v="Ro/Ro Multi         "/>
    <x v="2"/>
    <n v="937"/>
    <n v="3148.32"/>
  </r>
  <r>
    <s v="SPP "/>
    <x v="1"/>
    <s v="Passenger (Normal rates)      "/>
    <x v="2"/>
    <s v="Ro/Ro Multi         "/>
    <x v="3"/>
    <n v="114"/>
    <n v="189.24"/>
  </r>
  <r>
    <s v="SPP "/>
    <x v="1"/>
    <s v="Passenger (Normal rates)      "/>
    <x v="2"/>
    <s v="Ro/Ro Multi         "/>
    <x v="4"/>
    <n v="3"/>
    <n v="10.08"/>
  </r>
  <r>
    <s v="SPP "/>
    <x v="1"/>
    <s v="Passenger (Normal rates)      "/>
    <x v="6"/>
    <s v="Passenger Launch    "/>
    <x v="6"/>
    <n v="2153"/>
    <n v="1873.11"/>
  </r>
  <r>
    <s v="SPP "/>
    <x v="1"/>
    <s v="Passenger (Normal rates)      "/>
    <x v="6"/>
    <s v="Passenger Launch    "/>
    <x v="7"/>
    <n v="195"/>
    <n v="87.75"/>
  </r>
  <r>
    <s v="SPP "/>
    <x v="1"/>
    <s v="Passenger (Normal rates)      "/>
    <x v="3"/>
    <s v="Ro/Ro Multi         "/>
    <x v="2"/>
    <n v="2163"/>
    <n v="7267.68"/>
  </r>
  <r>
    <s v="SPP "/>
    <x v="1"/>
    <s v="Passenger (Normal rates)      "/>
    <x v="3"/>
    <s v="Ro/Ro Multi         "/>
    <x v="3"/>
    <n v="510"/>
    <n v="846.6"/>
  </r>
  <r>
    <s v="SPP "/>
    <x v="1"/>
    <s v="Passenger (Normal rates)      "/>
    <x v="3"/>
    <s v="Ro/Ro Multi         "/>
    <x v="4"/>
    <n v="386"/>
    <n v="1296.96"/>
  </r>
  <r>
    <s v="SPP "/>
    <x v="1"/>
    <s v="Passenger (Normal rates)      "/>
    <x v="3"/>
    <s v="Ro/Ro Multi         "/>
    <x v="5"/>
    <n v="22"/>
    <n v="36.52000000000000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">
  <r>
    <s v="SPP "/>
    <x v="0"/>
    <s v="Passenger (Discount Rates)    "/>
    <x v="0"/>
    <s v="Ro/Ro Multi         "/>
    <x v="0"/>
    <n v="97"/>
  </r>
  <r>
    <s v="SPP "/>
    <x v="0"/>
    <s v="Passenger (Discount Rates)    "/>
    <x v="1"/>
    <s v="Ro/Ro Multi         "/>
    <x v="0"/>
    <n v="181"/>
  </r>
  <r>
    <s v="SPP "/>
    <x v="0"/>
    <s v="Passenger (Discount Rates)    "/>
    <x v="1"/>
    <s v="Ro/Ro Multi         "/>
    <x v="1"/>
    <n v="1"/>
  </r>
  <r>
    <s v="SPP "/>
    <x v="0"/>
    <s v="Passenger (Discount Rates)    "/>
    <x v="2"/>
    <s v="Ro/Ro Multi         "/>
    <x v="0"/>
    <n v="12"/>
  </r>
  <r>
    <s v="SPP "/>
    <x v="0"/>
    <s v="Passenger (Discount Rates)    "/>
    <x v="3"/>
    <s v="Ro/Ro Multi         "/>
    <x v="0"/>
    <n v="59"/>
  </r>
  <r>
    <s v="SPP "/>
    <x v="0"/>
    <s v="Passenger (Discount Rates)    "/>
    <x v="3"/>
    <s v="Ro/Ro Multi         "/>
    <x v="1"/>
    <n v="24"/>
  </r>
  <r>
    <s v="SPP "/>
    <x v="0"/>
    <s v="Passenger (Normal rates)      "/>
    <x v="4"/>
    <s v="Passenger Ferry     "/>
    <x v="2"/>
    <n v="56"/>
  </r>
  <r>
    <s v="SPP "/>
    <x v="0"/>
    <s v="Passenger (Normal rates)      "/>
    <x v="4"/>
    <s v="Passenger Ferry     "/>
    <x v="3"/>
    <n v="10"/>
  </r>
  <r>
    <s v="SPP "/>
    <x v="0"/>
    <s v="Passenger (Normal rates)      "/>
    <x v="5"/>
    <s v="Passenger Ferry     "/>
    <x v="2"/>
    <n v="1428"/>
  </r>
  <r>
    <s v="SPP "/>
    <x v="0"/>
    <s v="Passenger (Normal rates)      "/>
    <x v="5"/>
    <s v="Passenger Ferry     "/>
    <x v="3"/>
    <n v="523"/>
  </r>
  <r>
    <s v="SPP "/>
    <x v="0"/>
    <s v="Passenger (Normal rates)      "/>
    <x v="0"/>
    <s v="Ro/Ro Multi         "/>
    <x v="2"/>
    <n v="5353"/>
  </r>
  <r>
    <s v="SPP "/>
    <x v="0"/>
    <s v="Passenger (Normal rates)      "/>
    <x v="0"/>
    <s v="Ro/Ro Multi         "/>
    <x v="3"/>
    <n v="547"/>
  </r>
  <r>
    <s v="SPP "/>
    <x v="0"/>
    <s v="Passenger (Normal rates)      "/>
    <x v="0"/>
    <s v="Ro/Ro Multi         "/>
    <x v="4"/>
    <n v="36"/>
  </r>
  <r>
    <s v="SPP "/>
    <x v="0"/>
    <s v="Passenger (Normal rates)      "/>
    <x v="0"/>
    <s v="Lo/Lo Cargo         "/>
    <x v="2"/>
    <n v="18"/>
  </r>
  <r>
    <s v="SPP "/>
    <x v="0"/>
    <s v="Passenger (Normal rates)      "/>
    <x v="0"/>
    <s v="Passenger Ferry     "/>
    <x v="2"/>
    <n v="738"/>
  </r>
  <r>
    <s v="SPP "/>
    <x v="0"/>
    <s v="Passenger (Normal rates)      "/>
    <x v="0"/>
    <s v="Passenger Ferry     "/>
    <x v="3"/>
    <n v="63"/>
  </r>
  <r>
    <s v="SPP "/>
    <x v="0"/>
    <s v="Passenger (Normal rates)      "/>
    <x v="1"/>
    <s v="Ro/Ro Multi         "/>
    <x v="2"/>
    <n v="5982"/>
  </r>
  <r>
    <s v="SPP "/>
    <x v="0"/>
    <s v="Passenger (Normal rates)      "/>
    <x v="1"/>
    <s v="Ro/Ro Multi         "/>
    <x v="3"/>
    <n v="578"/>
  </r>
  <r>
    <s v="SPP "/>
    <x v="0"/>
    <s v="Passenger (Normal rates)      "/>
    <x v="1"/>
    <s v="Ro/Ro Multi         "/>
    <x v="4"/>
    <n v="282"/>
  </r>
  <r>
    <s v="SPP "/>
    <x v="0"/>
    <s v="Passenger (Normal rates)      "/>
    <x v="1"/>
    <s v="Ro/Ro Multi         "/>
    <x v="5"/>
    <n v="9"/>
  </r>
  <r>
    <s v="SPP "/>
    <x v="0"/>
    <s v="Passenger (Normal rates)      "/>
    <x v="2"/>
    <s v="Ro/Ro Multi         "/>
    <x v="2"/>
    <n v="862"/>
  </r>
  <r>
    <s v="SPP "/>
    <x v="0"/>
    <s v="Passenger (Normal rates)      "/>
    <x v="2"/>
    <s v="Ro/Ro Multi         "/>
    <x v="3"/>
    <n v="41"/>
  </r>
  <r>
    <s v="SPP "/>
    <x v="0"/>
    <s v="Passenger (Normal rates)      "/>
    <x v="2"/>
    <s v="Ro/Ro Multi         "/>
    <x v="4"/>
    <n v="1"/>
  </r>
  <r>
    <s v="SPP "/>
    <x v="0"/>
    <s v="Passenger (Normal rates)      "/>
    <x v="3"/>
    <s v="Ro/Ro Multi         "/>
    <x v="2"/>
    <n v="2693"/>
  </r>
  <r>
    <s v="SPP "/>
    <x v="0"/>
    <s v="Passenger (Normal rates)      "/>
    <x v="3"/>
    <s v="Ro/Ro Multi         "/>
    <x v="3"/>
    <n v="348"/>
  </r>
  <r>
    <s v="SPP "/>
    <x v="0"/>
    <s v="Passenger (Normal rates)      "/>
    <x v="3"/>
    <s v="Ro/Ro Multi         "/>
    <x v="4"/>
    <n v="967"/>
  </r>
  <r>
    <s v="SPP "/>
    <x v="0"/>
    <s v="Passenger (Normal rates)      "/>
    <x v="3"/>
    <s v="Ro/Ro Multi         "/>
    <x v="5"/>
    <n v="97"/>
  </r>
  <r>
    <s v="SPP "/>
    <x v="1"/>
    <s v="Passenger (Discount Rates)    "/>
    <x v="0"/>
    <s v="Ro/Ro Multi         "/>
    <x v="0"/>
    <n v="104"/>
  </r>
  <r>
    <s v="SPP "/>
    <x v="1"/>
    <s v="Passenger (Discount Rates)    "/>
    <x v="1"/>
    <s v="Ro/Ro Multi         "/>
    <x v="0"/>
    <n v="156"/>
  </r>
  <r>
    <s v="SPP "/>
    <x v="1"/>
    <s v="Passenger (Discount Rates)    "/>
    <x v="2"/>
    <s v="Ro/Ro Multi         "/>
    <x v="0"/>
    <n v="17"/>
  </r>
  <r>
    <s v="SPP "/>
    <x v="1"/>
    <s v="Passenger (Discount Rates)    "/>
    <x v="3"/>
    <s v="Ro/Ro Multi         "/>
    <x v="0"/>
    <n v="91"/>
  </r>
  <r>
    <s v="SPP "/>
    <x v="1"/>
    <s v="Passenger (Discount Rates)    "/>
    <x v="3"/>
    <s v="Ro/Ro Multi         "/>
    <x v="1"/>
    <n v="29"/>
  </r>
  <r>
    <s v="SPP "/>
    <x v="1"/>
    <s v="Passenger (Normal rates)      "/>
    <x v="4"/>
    <s v="Passenger Ferry     "/>
    <x v="2"/>
    <n v="64"/>
  </r>
  <r>
    <s v="SPP "/>
    <x v="1"/>
    <s v="Passenger (Normal rates)      "/>
    <x v="4"/>
    <s v="Passenger Ferry     "/>
    <x v="3"/>
    <n v="10"/>
  </r>
  <r>
    <s v="SPP "/>
    <x v="1"/>
    <s v="Passenger (Normal rates)      "/>
    <x v="5"/>
    <s v="Passenger Ferry     "/>
    <x v="2"/>
    <n v="1260"/>
  </r>
  <r>
    <s v="SPP "/>
    <x v="1"/>
    <s v="Passenger (Normal rates)      "/>
    <x v="5"/>
    <s v="Passenger Ferry     "/>
    <x v="3"/>
    <n v="512"/>
  </r>
  <r>
    <s v="SPP "/>
    <x v="1"/>
    <s v="Passenger (Normal rates)      "/>
    <x v="6"/>
    <s v="Passenger Launch    "/>
    <x v="6"/>
    <n v="8221"/>
  </r>
  <r>
    <s v="SPP "/>
    <x v="1"/>
    <s v="Passenger (Normal rates)      "/>
    <x v="6"/>
    <s v="Passenger Launch    "/>
    <x v="7"/>
    <n v="1873"/>
  </r>
  <r>
    <s v="SPP "/>
    <x v="1"/>
    <s v="Passenger (Normal rates)      "/>
    <x v="0"/>
    <s v="Ro/Ro Multi         "/>
    <x v="2"/>
    <n v="5341"/>
  </r>
  <r>
    <s v="SPP "/>
    <x v="1"/>
    <s v="Passenger (Normal rates)      "/>
    <x v="0"/>
    <s v="Ro/Ro Multi         "/>
    <x v="3"/>
    <n v="483"/>
  </r>
  <r>
    <s v="SPP "/>
    <x v="1"/>
    <s v="Passenger (Normal rates)      "/>
    <x v="0"/>
    <s v="Lo/Lo Cargo         "/>
    <x v="2"/>
    <n v="14"/>
  </r>
  <r>
    <s v="SPP "/>
    <x v="1"/>
    <s v="Passenger (Normal rates)      "/>
    <x v="0"/>
    <s v="Bulk cargo - Other  "/>
    <x v="2"/>
    <n v="27"/>
  </r>
  <r>
    <s v="SPP "/>
    <x v="1"/>
    <s v="Passenger (Normal rates)      "/>
    <x v="0"/>
    <s v="Bulk cargo - Other  "/>
    <x v="3"/>
    <n v="2"/>
  </r>
  <r>
    <s v="SPP "/>
    <x v="1"/>
    <s v="Passenger (Normal rates)      "/>
    <x v="0"/>
    <s v="Passenger Ferry     "/>
    <x v="2"/>
    <n v="778"/>
  </r>
  <r>
    <s v="SPP "/>
    <x v="1"/>
    <s v="Passenger (Normal rates)      "/>
    <x v="0"/>
    <s v="Passenger Ferry     "/>
    <x v="3"/>
    <n v="69"/>
  </r>
  <r>
    <s v="SPP "/>
    <x v="1"/>
    <s v="Passenger (Normal rates)      "/>
    <x v="1"/>
    <s v="Ro/Ro Multi         "/>
    <x v="2"/>
    <n v="5307"/>
  </r>
  <r>
    <s v="SPP "/>
    <x v="1"/>
    <s v="Passenger (Normal rates)      "/>
    <x v="1"/>
    <s v="Ro/Ro Multi         "/>
    <x v="3"/>
    <n v="378"/>
  </r>
  <r>
    <s v="SPP "/>
    <x v="1"/>
    <s v="Passenger (Normal rates)      "/>
    <x v="1"/>
    <s v="Ro/Ro Multi         "/>
    <x v="4"/>
    <n v="3"/>
  </r>
  <r>
    <s v="SPP "/>
    <x v="1"/>
    <s v="Passenger (Normal rates)      "/>
    <x v="2"/>
    <s v="Ro/Ro Multi         "/>
    <x v="2"/>
    <n v="1053"/>
  </r>
  <r>
    <s v="SPP "/>
    <x v="1"/>
    <s v="Passenger (Normal rates)      "/>
    <x v="2"/>
    <s v="Ro/Ro Multi         "/>
    <x v="3"/>
    <n v="88"/>
  </r>
  <r>
    <s v="SPP "/>
    <x v="1"/>
    <s v="Passenger (Normal rates)      "/>
    <x v="2"/>
    <s v="Ro/Ro Multi         "/>
    <x v="4"/>
    <n v="6"/>
  </r>
  <r>
    <s v="SPP "/>
    <x v="1"/>
    <s v="Passenger (Normal rates)      "/>
    <x v="7"/>
    <s v="Passenger Ferry     "/>
    <x v="2"/>
    <n v="10"/>
  </r>
  <r>
    <s v="SPP "/>
    <x v="1"/>
    <s v="Passenger (Normal rates)      "/>
    <x v="7"/>
    <s v="Passenger Launch    "/>
    <x v="6"/>
    <n v="5870"/>
  </r>
  <r>
    <s v="SPP "/>
    <x v="1"/>
    <s v="Passenger (Normal rates)      "/>
    <x v="7"/>
    <s v="Passenger Launch    "/>
    <x v="7"/>
    <n v="375"/>
  </r>
  <r>
    <s v="SPP "/>
    <x v="1"/>
    <s v="Passenger (Normal rates)      "/>
    <x v="3"/>
    <s v="Ro/Ro Multi         "/>
    <x v="2"/>
    <n v="3127"/>
  </r>
  <r>
    <s v="SPP "/>
    <x v="1"/>
    <s v="Passenger (Normal rates)      "/>
    <x v="3"/>
    <s v="Ro/Ro Multi         "/>
    <x v="3"/>
    <n v="522"/>
  </r>
  <r>
    <s v="SPP "/>
    <x v="1"/>
    <s v="Passenger (Normal rates)      "/>
    <x v="3"/>
    <s v="Ro/Ro Multi         "/>
    <x v="4"/>
    <n v="1212"/>
  </r>
  <r>
    <s v="SPP "/>
    <x v="1"/>
    <s v="Passenger (Normal rates)      "/>
    <x v="3"/>
    <s v="Ro/Ro Multi         "/>
    <x v="5"/>
    <n v="13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s v="SPP "/>
    <x v="0"/>
    <s v="Passenger (Discount Rates)    "/>
    <x v="0"/>
    <s v="Ro/Ro Multi         "/>
    <x v="0"/>
    <n v="65"/>
  </r>
  <r>
    <s v="SPP "/>
    <x v="0"/>
    <s v="Passenger (Discount Rates)    "/>
    <x v="1"/>
    <s v="Ro/Ro Multi         "/>
    <x v="0"/>
    <n v="163"/>
  </r>
  <r>
    <s v="SPP "/>
    <x v="0"/>
    <s v="Passenger (Discount Rates)    "/>
    <x v="1"/>
    <s v="Ro/Ro Multi         "/>
    <x v="1"/>
    <n v="10"/>
  </r>
  <r>
    <s v="SPP "/>
    <x v="0"/>
    <s v="Passenger (Discount Rates)    "/>
    <x v="2"/>
    <s v="Ro/Ro Multi         "/>
    <x v="0"/>
    <n v="8"/>
  </r>
  <r>
    <s v="SPP "/>
    <x v="0"/>
    <s v="Passenger (Discount Rates)    "/>
    <x v="3"/>
    <s v="Ro/Ro Multi         "/>
    <x v="0"/>
    <n v="79"/>
  </r>
  <r>
    <s v="SPP "/>
    <x v="0"/>
    <s v="Passenger (Discount Rates)    "/>
    <x v="3"/>
    <s v="Ro/Ro Multi         "/>
    <x v="1"/>
    <n v="13"/>
  </r>
  <r>
    <s v="SPP "/>
    <x v="0"/>
    <s v="Passenger (Normal rates)      "/>
    <x v="4"/>
    <s v="Passenger Ferry     "/>
    <x v="2"/>
    <n v="884"/>
  </r>
  <r>
    <s v="SPP "/>
    <x v="0"/>
    <s v="Passenger (Normal rates)      "/>
    <x v="4"/>
    <s v="Passenger Ferry     "/>
    <x v="3"/>
    <n v="579"/>
  </r>
  <r>
    <s v="SPP "/>
    <x v="0"/>
    <s v="Passenger (Normal rates)      "/>
    <x v="0"/>
    <s v="Ro/Ro Multi         "/>
    <x v="2"/>
    <n v="4423"/>
  </r>
  <r>
    <s v="SPP "/>
    <x v="0"/>
    <s v="Passenger (Normal rates)      "/>
    <x v="0"/>
    <s v="Ro/Ro Multi         "/>
    <x v="3"/>
    <n v="342"/>
  </r>
  <r>
    <s v="SPP "/>
    <x v="0"/>
    <s v="Passenger (Normal rates)      "/>
    <x v="0"/>
    <s v="Lo/Lo Cargo         "/>
    <x v="2"/>
    <n v="1"/>
  </r>
  <r>
    <s v="SPP "/>
    <x v="0"/>
    <s v="Passenger (Normal rates)      "/>
    <x v="0"/>
    <s v="Passenger Ferry     "/>
    <x v="2"/>
    <n v="1365"/>
  </r>
  <r>
    <s v="SPP "/>
    <x v="0"/>
    <s v="Passenger (Normal rates)      "/>
    <x v="0"/>
    <s v="Passenger Ferry     "/>
    <x v="3"/>
    <n v="65"/>
  </r>
  <r>
    <s v="SPP "/>
    <x v="0"/>
    <s v="Passenger (Normal rates)      "/>
    <x v="1"/>
    <s v="Ro/Ro Multi         "/>
    <x v="2"/>
    <n v="7053"/>
  </r>
  <r>
    <s v="SPP "/>
    <x v="0"/>
    <s v="Passenger (Normal rates)      "/>
    <x v="1"/>
    <s v="Ro/Ro Multi         "/>
    <x v="3"/>
    <n v="312"/>
  </r>
  <r>
    <s v="SPP "/>
    <x v="0"/>
    <s v="Passenger (Normal rates)      "/>
    <x v="1"/>
    <s v="Ro/Ro Multi         "/>
    <x v="4"/>
    <n v="227"/>
  </r>
  <r>
    <s v="SPP "/>
    <x v="0"/>
    <s v="Passenger (Normal rates)      "/>
    <x v="1"/>
    <s v="Ro/Ro Multi         "/>
    <x v="5"/>
    <n v="1"/>
  </r>
  <r>
    <s v="SPP "/>
    <x v="0"/>
    <s v="Passenger (Normal rates)      "/>
    <x v="2"/>
    <s v="Ro/Ro Multi         "/>
    <x v="2"/>
    <n v="905"/>
  </r>
  <r>
    <s v="SPP "/>
    <x v="0"/>
    <s v="Passenger (Normal rates)      "/>
    <x v="2"/>
    <s v="Ro/Ro Multi         "/>
    <x v="3"/>
    <n v="40"/>
  </r>
  <r>
    <s v="SPP "/>
    <x v="0"/>
    <s v="Passenger (Normal rates)      "/>
    <x v="2"/>
    <s v="Ro/Ro Multi         "/>
    <x v="4"/>
    <n v="5"/>
  </r>
  <r>
    <s v="SPP "/>
    <x v="0"/>
    <s v="Passenger (Normal rates)      "/>
    <x v="3"/>
    <s v="Ro/Ro Multi         "/>
    <x v="2"/>
    <n v="3023"/>
  </r>
  <r>
    <s v="SPP "/>
    <x v="0"/>
    <s v="Passenger (Normal rates)      "/>
    <x v="3"/>
    <s v="Ro/Ro Multi         "/>
    <x v="3"/>
    <n v="563"/>
  </r>
  <r>
    <s v="SPP "/>
    <x v="0"/>
    <s v="Passenger (Normal rates)      "/>
    <x v="3"/>
    <s v="Ro/Ro Multi         "/>
    <x v="4"/>
    <n v="716"/>
  </r>
  <r>
    <s v="SPP "/>
    <x v="0"/>
    <s v="Passenger (Normal rates)      "/>
    <x v="3"/>
    <s v="Ro/Ro Multi         "/>
    <x v="5"/>
    <n v="66"/>
  </r>
  <r>
    <s v="SPP "/>
    <x v="1"/>
    <s v="Passenger (Discount Rates)    "/>
    <x v="0"/>
    <s v="Ro/Ro Multi         "/>
    <x v="0"/>
    <n v="58"/>
  </r>
  <r>
    <s v="SPP "/>
    <x v="1"/>
    <s v="Passenger (Discount Rates)    "/>
    <x v="1"/>
    <s v="Ro/Ro Multi         "/>
    <x v="0"/>
    <n v="138"/>
  </r>
  <r>
    <s v="SPP "/>
    <x v="1"/>
    <s v="Passenger (Discount Rates)    "/>
    <x v="2"/>
    <s v="Ro/Ro Multi         "/>
    <x v="0"/>
    <n v="19"/>
  </r>
  <r>
    <s v="SPP "/>
    <x v="1"/>
    <s v="Passenger (Discount Rates)    "/>
    <x v="3"/>
    <s v="Ro/Ro Multi         "/>
    <x v="0"/>
    <n v="69"/>
  </r>
  <r>
    <s v="SPP "/>
    <x v="1"/>
    <s v="Passenger (Discount Rates)    "/>
    <x v="3"/>
    <s v="Ro/Ro Multi         "/>
    <x v="1"/>
    <n v="13"/>
  </r>
  <r>
    <s v="SPP "/>
    <x v="1"/>
    <s v="Passenger (Normal rates)      "/>
    <x v="4"/>
    <s v="Passenger Ferry     "/>
    <x v="2"/>
    <n v="768"/>
  </r>
  <r>
    <s v="SPP "/>
    <x v="1"/>
    <s v="Passenger (Normal rates)      "/>
    <x v="4"/>
    <s v="Passenger Ferry     "/>
    <x v="3"/>
    <n v="579"/>
  </r>
  <r>
    <s v="SPP "/>
    <x v="1"/>
    <s v="Passenger (Normal rates)      "/>
    <x v="5"/>
    <s v="Passenger Launch    "/>
    <x v="6"/>
    <n v="11381"/>
  </r>
  <r>
    <s v="SPP "/>
    <x v="1"/>
    <s v="Passenger (Normal rates)      "/>
    <x v="5"/>
    <s v="Passenger Launch    "/>
    <x v="7"/>
    <n v="2364"/>
  </r>
  <r>
    <s v="SPP "/>
    <x v="1"/>
    <s v="Passenger (Normal rates)      "/>
    <x v="0"/>
    <s v="Ro/Ro Multi         "/>
    <x v="2"/>
    <n v="4480"/>
  </r>
  <r>
    <s v="SPP "/>
    <x v="1"/>
    <s v="Passenger (Normal rates)      "/>
    <x v="0"/>
    <s v="Ro/Ro Multi         "/>
    <x v="3"/>
    <n v="330"/>
  </r>
  <r>
    <s v="SPP "/>
    <x v="1"/>
    <s v="Passenger (Normal rates)      "/>
    <x v="0"/>
    <s v="Lo/Lo Cargo         "/>
    <x v="2"/>
    <n v="3"/>
  </r>
  <r>
    <s v="SPP "/>
    <x v="1"/>
    <s v="Passenger (Normal rates)      "/>
    <x v="0"/>
    <s v="Passenger Ferry     "/>
    <x v="2"/>
    <n v="1254"/>
  </r>
  <r>
    <s v="SPP "/>
    <x v="1"/>
    <s v="Passenger (Normal rates)      "/>
    <x v="0"/>
    <s v="Passenger Ferry     "/>
    <x v="3"/>
    <n v="58"/>
  </r>
  <r>
    <s v="SPP "/>
    <x v="1"/>
    <s v="Passenger (Normal rates)      "/>
    <x v="1"/>
    <s v="Ro/Ro Multi         "/>
    <x v="2"/>
    <n v="6504"/>
  </r>
  <r>
    <s v="SPP "/>
    <x v="1"/>
    <s v="Passenger (Normal rates)      "/>
    <x v="1"/>
    <s v="Ro/Ro Multi         "/>
    <x v="3"/>
    <n v="376"/>
  </r>
  <r>
    <s v="SPP "/>
    <x v="1"/>
    <s v="Passenger (Normal rates)      "/>
    <x v="1"/>
    <s v="Ro/Ro Multi         "/>
    <x v="4"/>
    <n v="2"/>
  </r>
  <r>
    <s v="SPP "/>
    <x v="1"/>
    <s v="Passenger (Normal rates)      "/>
    <x v="2"/>
    <s v="Ro/Ro Multi         "/>
    <x v="2"/>
    <n v="969"/>
  </r>
  <r>
    <s v="SPP "/>
    <x v="1"/>
    <s v="Passenger (Normal rates)      "/>
    <x v="2"/>
    <s v="Ro/Ro Multi         "/>
    <x v="3"/>
    <n v="60"/>
  </r>
  <r>
    <s v="SPP "/>
    <x v="1"/>
    <s v="Passenger (Normal rates)      "/>
    <x v="2"/>
    <s v="Ro/Ro Multi         "/>
    <x v="4"/>
    <n v="2"/>
  </r>
  <r>
    <s v="SPP "/>
    <x v="1"/>
    <s v="Passenger (Normal rates)      "/>
    <x v="6"/>
    <s v="Passenger Launch    "/>
    <x v="6"/>
    <n v="8088"/>
  </r>
  <r>
    <s v="SPP "/>
    <x v="1"/>
    <s v="Passenger (Normal rates)      "/>
    <x v="6"/>
    <s v="Passenger Launch    "/>
    <x v="7"/>
    <n v="495"/>
  </r>
  <r>
    <s v="SPP "/>
    <x v="1"/>
    <s v="Passenger (Normal rates)      "/>
    <x v="3"/>
    <s v="Ro/Ro Multi         "/>
    <x v="2"/>
    <n v="2903"/>
  </r>
  <r>
    <s v="SPP "/>
    <x v="1"/>
    <s v="Passenger (Normal rates)      "/>
    <x v="3"/>
    <s v="Ro/Ro Multi         "/>
    <x v="3"/>
    <n v="406"/>
  </r>
  <r>
    <s v="SPP "/>
    <x v="1"/>
    <s v="Passenger (Normal rates)      "/>
    <x v="3"/>
    <s v="Ro/Ro Multi         "/>
    <x v="4"/>
    <n v="785"/>
  </r>
  <r>
    <s v="SPP "/>
    <x v="1"/>
    <s v="Passenger (Normal rates)      "/>
    <x v="3"/>
    <s v="Ro/Ro Multi         "/>
    <x v="5"/>
    <n v="72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s v="SPP "/>
    <x v="0"/>
    <s v="Passenger (Discount Rates)    "/>
    <x v="0"/>
    <s v="Ro/Ro Multi         "/>
    <x v="0"/>
    <n v="92"/>
  </r>
  <r>
    <s v="SPP "/>
    <x v="0"/>
    <s v="Passenger (Discount Rates)    "/>
    <x v="1"/>
    <s v="Ro/Ro Multi         "/>
    <x v="0"/>
    <n v="310"/>
  </r>
  <r>
    <s v="SPP "/>
    <x v="0"/>
    <s v="Passenger (Discount Rates)    "/>
    <x v="1"/>
    <s v="Ro/Ro Multi         "/>
    <x v="1"/>
    <n v="22"/>
  </r>
  <r>
    <s v="SPP "/>
    <x v="0"/>
    <s v="Passenger (Discount Rates)    "/>
    <x v="2"/>
    <s v="Ro/Ro Multi         "/>
    <x v="0"/>
    <n v="27"/>
  </r>
  <r>
    <s v="SPP "/>
    <x v="0"/>
    <s v="Passenger (Discount Rates)    "/>
    <x v="3"/>
    <s v="Ro/Ro Multi         "/>
    <x v="0"/>
    <n v="147"/>
  </r>
  <r>
    <s v="SPP "/>
    <x v="0"/>
    <s v="Passenger (Discount Rates)    "/>
    <x v="3"/>
    <s v="Ro/Ro Multi         "/>
    <x v="1"/>
    <n v="33"/>
  </r>
  <r>
    <s v="SPP "/>
    <x v="0"/>
    <s v="Passenger (Normal rates)      "/>
    <x v="4"/>
    <s v="Passenger Ferry     "/>
    <x v="2"/>
    <n v="369"/>
  </r>
  <r>
    <s v="SPP "/>
    <x v="0"/>
    <s v="Passenger (Normal rates)      "/>
    <x v="4"/>
    <s v="Passenger Ferry     "/>
    <x v="3"/>
    <n v="104"/>
  </r>
  <r>
    <s v="SPP "/>
    <x v="0"/>
    <s v="Passenger (Normal rates)      "/>
    <x v="0"/>
    <s v="Ro/Ro Multi         "/>
    <x v="2"/>
    <n v="4084"/>
  </r>
  <r>
    <s v="SPP "/>
    <x v="0"/>
    <s v="Passenger (Normal rates)      "/>
    <x v="0"/>
    <s v="Ro/Ro Multi         "/>
    <x v="3"/>
    <n v="437"/>
  </r>
  <r>
    <s v="SPP "/>
    <x v="0"/>
    <s v="Passenger (Normal rates)      "/>
    <x v="0"/>
    <s v="Lo/Lo Cargo         "/>
    <x v="2"/>
    <n v="4"/>
  </r>
  <r>
    <s v="SPP "/>
    <x v="0"/>
    <s v="Passenger (Normal rates)      "/>
    <x v="0"/>
    <s v="Passenger Ferry     "/>
    <x v="2"/>
    <n v="1208"/>
  </r>
  <r>
    <s v="SPP "/>
    <x v="0"/>
    <s v="Passenger (Normal rates)      "/>
    <x v="0"/>
    <s v="Passenger Ferry     "/>
    <x v="3"/>
    <n v="117"/>
  </r>
  <r>
    <s v="SPP "/>
    <x v="0"/>
    <s v="Passenger (Normal rates)      "/>
    <x v="1"/>
    <s v="Ro/Ro Multi         "/>
    <x v="2"/>
    <n v="9107"/>
  </r>
  <r>
    <s v="SPP "/>
    <x v="0"/>
    <s v="Passenger (Normal rates)      "/>
    <x v="1"/>
    <s v="Ro/Ro Multi         "/>
    <x v="3"/>
    <n v="1094"/>
  </r>
  <r>
    <s v="SPP "/>
    <x v="0"/>
    <s v="Passenger (Normal rates)      "/>
    <x v="1"/>
    <s v="Ro/Ro Multi         "/>
    <x v="4"/>
    <n v="548"/>
  </r>
  <r>
    <s v="SPP "/>
    <x v="0"/>
    <s v="Passenger (Normal rates)      "/>
    <x v="1"/>
    <s v="Ro/Ro Multi         "/>
    <x v="5"/>
    <n v="98"/>
  </r>
  <r>
    <s v="SPP "/>
    <x v="0"/>
    <s v="Passenger (Normal rates)      "/>
    <x v="2"/>
    <s v="Ro/Ro Multi         "/>
    <x v="2"/>
    <n v="1074"/>
  </r>
  <r>
    <s v="SPP "/>
    <x v="0"/>
    <s v="Passenger (Normal rates)      "/>
    <x v="2"/>
    <s v="Ro/Ro Multi         "/>
    <x v="3"/>
    <n v="199"/>
  </r>
  <r>
    <s v="SPP "/>
    <x v="0"/>
    <s v="Passenger (Normal rates)      "/>
    <x v="2"/>
    <s v="Ro/Ro Multi         "/>
    <x v="4"/>
    <n v="7"/>
  </r>
  <r>
    <s v="SPP "/>
    <x v="0"/>
    <s v="Passenger (Normal rates)      "/>
    <x v="3"/>
    <s v="Ro/Ro Multi         "/>
    <x v="2"/>
    <n v="4634"/>
  </r>
  <r>
    <s v="SPP "/>
    <x v="0"/>
    <s v="Passenger (Normal rates)      "/>
    <x v="3"/>
    <s v="Ro/Ro Multi         "/>
    <x v="3"/>
    <n v="915"/>
  </r>
  <r>
    <s v="SPP "/>
    <x v="0"/>
    <s v="Passenger (Normal rates)      "/>
    <x v="3"/>
    <s v="Ro/Ro Multi         "/>
    <x v="4"/>
    <n v="1108"/>
  </r>
  <r>
    <s v="SPP "/>
    <x v="0"/>
    <s v="Passenger (Normal rates)      "/>
    <x v="3"/>
    <s v="Ro/Ro Multi         "/>
    <x v="5"/>
    <n v="226"/>
  </r>
  <r>
    <s v="SPP "/>
    <x v="1"/>
    <s v="Passenger (Discount Rates)    "/>
    <x v="0"/>
    <s v="Ro/Ro Multi         "/>
    <x v="0"/>
    <n v="82"/>
  </r>
  <r>
    <s v="SPP "/>
    <x v="1"/>
    <s v="Passenger (Discount Rates)    "/>
    <x v="1"/>
    <s v="Ro/Ro Multi         "/>
    <x v="0"/>
    <n v="279"/>
  </r>
  <r>
    <s v="SPP "/>
    <x v="1"/>
    <s v="Passenger (Discount Rates)    "/>
    <x v="2"/>
    <s v="Ro/Ro Multi         "/>
    <x v="0"/>
    <n v="17"/>
  </r>
  <r>
    <s v="SPP "/>
    <x v="1"/>
    <s v="Passenger (Discount Rates)    "/>
    <x v="3"/>
    <s v="Ro/Ro Multi         "/>
    <x v="0"/>
    <n v="160"/>
  </r>
  <r>
    <s v="SPP "/>
    <x v="1"/>
    <s v="Passenger (Discount Rates)    "/>
    <x v="3"/>
    <s v="Ro/Ro Multi         "/>
    <x v="1"/>
    <n v="14"/>
  </r>
  <r>
    <s v="SPP "/>
    <x v="1"/>
    <s v="Passenger (Normal rates)      "/>
    <x v="5"/>
    <s v="Passenger Ferry     "/>
    <x v="6"/>
    <n v="438"/>
  </r>
  <r>
    <s v="SPP "/>
    <x v="1"/>
    <s v="Passenger (Normal rates)      "/>
    <x v="5"/>
    <s v="Passenger Ferry     "/>
    <x v="7"/>
    <n v="12"/>
  </r>
  <r>
    <s v="SPP "/>
    <x v="1"/>
    <s v="Passenger (Normal rates)      "/>
    <x v="4"/>
    <s v="Passenger Ferry     "/>
    <x v="2"/>
    <n v="372"/>
  </r>
  <r>
    <s v="SPP "/>
    <x v="1"/>
    <s v="Passenger (Normal rates)      "/>
    <x v="4"/>
    <s v="Passenger Ferry     "/>
    <x v="3"/>
    <n v="102"/>
  </r>
  <r>
    <s v="SPP "/>
    <x v="1"/>
    <s v="Passenger (Normal rates)      "/>
    <x v="6"/>
    <s v="Passenger Launch    "/>
    <x v="6"/>
    <n v="12873"/>
  </r>
  <r>
    <s v="SPP "/>
    <x v="1"/>
    <s v="Passenger (Normal rates)      "/>
    <x v="6"/>
    <s v="Passenger Launch    "/>
    <x v="7"/>
    <n v="4191"/>
  </r>
  <r>
    <s v="SPP "/>
    <x v="1"/>
    <s v="Passenger (Normal rates)      "/>
    <x v="0"/>
    <s v="Ro/Ro Multi         "/>
    <x v="2"/>
    <n v="3908"/>
  </r>
  <r>
    <s v="SPP "/>
    <x v="1"/>
    <s v="Passenger (Normal rates)      "/>
    <x v="0"/>
    <s v="Ro/Ro Multi         "/>
    <x v="3"/>
    <n v="508"/>
  </r>
  <r>
    <s v="SPP "/>
    <x v="1"/>
    <s v="Passenger (Normal rates)      "/>
    <x v="0"/>
    <s v="Lo/Lo Cargo         "/>
    <x v="2"/>
    <n v="6"/>
  </r>
  <r>
    <s v="SPP "/>
    <x v="1"/>
    <s v="Passenger (Normal rates)      "/>
    <x v="0"/>
    <s v="Passenger Ferry     "/>
    <x v="2"/>
    <n v="1160"/>
  </r>
  <r>
    <s v="SPP "/>
    <x v="1"/>
    <s v="Passenger (Normal rates)      "/>
    <x v="0"/>
    <s v="Passenger Ferry     "/>
    <x v="3"/>
    <n v="111"/>
  </r>
  <r>
    <s v="SPP "/>
    <x v="1"/>
    <s v="Passenger (Normal rates)      "/>
    <x v="1"/>
    <s v="Ro/Ro Multi         "/>
    <x v="2"/>
    <n v="8661"/>
  </r>
  <r>
    <s v="SPP "/>
    <x v="1"/>
    <s v="Passenger (Normal rates)      "/>
    <x v="1"/>
    <s v="Ro/Ro Multi         "/>
    <x v="3"/>
    <n v="784"/>
  </r>
  <r>
    <s v="SPP "/>
    <x v="1"/>
    <s v="Passenger (Normal rates)      "/>
    <x v="1"/>
    <s v="Ro/Ro Multi         "/>
    <x v="4"/>
    <n v="2"/>
  </r>
  <r>
    <s v="SPP "/>
    <x v="1"/>
    <s v="Passenger (Normal rates)      "/>
    <x v="2"/>
    <s v="Ro/Ro Multi         "/>
    <x v="2"/>
    <n v="906"/>
  </r>
  <r>
    <s v="SPP "/>
    <x v="1"/>
    <s v="Passenger (Normal rates)      "/>
    <x v="2"/>
    <s v="Ro/Ro Multi         "/>
    <x v="3"/>
    <n v="151"/>
  </r>
  <r>
    <s v="SPP "/>
    <x v="1"/>
    <s v="Passenger (Normal rates)      "/>
    <x v="7"/>
    <s v="Passenger Launch    "/>
    <x v="6"/>
    <n v="9933"/>
  </r>
  <r>
    <s v="SPP "/>
    <x v="1"/>
    <s v="Passenger (Normal rates)      "/>
    <x v="7"/>
    <s v="Passenger Launch    "/>
    <x v="7"/>
    <n v="917"/>
  </r>
  <r>
    <s v="SPP "/>
    <x v="1"/>
    <s v="Passenger (Normal rates)      "/>
    <x v="3"/>
    <s v="Ro/Ro Multi         "/>
    <x v="2"/>
    <n v="4722"/>
  </r>
  <r>
    <s v="SPP "/>
    <x v="1"/>
    <s v="Passenger (Normal rates)      "/>
    <x v="3"/>
    <s v="Ro/Ro Multi         "/>
    <x v="3"/>
    <n v="1147"/>
  </r>
  <r>
    <s v="SPP "/>
    <x v="1"/>
    <s v="Passenger (Normal rates)      "/>
    <x v="3"/>
    <s v="Ro/Ro Multi         "/>
    <x v="4"/>
    <n v="691"/>
  </r>
  <r>
    <s v="SPP "/>
    <x v="1"/>
    <s v="Passenger (Normal rates)      "/>
    <x v="3"/>
    <s v="Ro/Ro Multi         "/>
    <x v="5"/>
    <n v="169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s v="SPP "/>
    <x v="0"/>
    <s v="Passenger (Discount Rates)    "/>
    <x v="0"/>
    <s v="Ro/Ro Multi         "/>
    <x v="0"/>
    <n v="113"/>
  </r>
  <r>
    <s v="SPP "/>
    <x v="0"/>
    <s v="Passenger (Discount Rates)    "/>
    <x v="1"/>
    <s v="Ro/Ro Multi         "/>
    <x v="0"/>
    <n v="380"/>
  </r>
  <r>
    <s v="SPP "/>
    <x v="0"/>
    <s v="Passenger (Discount Rates)    "/>
    <x v="1"/>
    <s v="Ro/Ro Multi         "/>
    <x v="1"/>
    <n v="13"/>
  </r>
  <r>
    <s v="SPP "/>
    <x v="0"/>
    <s v="Passenger (Discount Rates)    "/>
    <x v="2"/>
    <s v="Ro/Ro Multi         "/>
    <x v="0"/>
    <n v="40"/>
  </r>
  <r>
    <s v="SPP "/>
    <x v="0"/>
    <s v="Passenger (Discount Rates)    "/>
    <x v="3"/>
    <s v="Ro/Ro Multi         "/>
    <x v="0"/>
    <n v="252"/>
  </r>
  <r>
    <s v="SPP "/>
    <x v="0"/>
    <s v="Passenger (Discount Rates)    "/>
    <x v="3"/>
    <s v="Ro/Ro Multi         "/>
    <x v="1"/>
    <n v="37"/>
  </r>
  <r>
    <s v="SPP "/>
    <x v="0"/>
    <s v="Passenger (Normal rates)      "/>
    <x v="4"/>
    <s v="Passenger Ferry     "/>
    <x v="2"/>
    <n v="564"/>
  </r>
  <r>
    <s v="SPP "/>
    <x v="0"/>
    <s v="Passenger (Normal rates)      "/>
    <x v="4"/>
    <s v="Passenger Ferry     "/>
    <x v="3"/>
    <n v="93"/>
  </r>
  <r>
    <s v="SPP "/>
    <x v="0"/>
    <s v="Passenger (Normal rates)      "/>
    <x v="0"/>
    <s v="Ro/Ro Multi         "/>
    <x v="2"/>
    <n v="3629"/>
  </r>
  <r>
    <s v="SPP "/>
    <x v="0"/>
    <s v="Passenger (Normal rates)      "/>
    <x v="0"/>
    <s v="Ro/Ro Multi         "/>
    <x v="3"/>
    <n v="612"/>
  </r>
  <r>
    <s v="SPP "/>
    <x v="0"/>
    <s v="Passenger (Normal rates)      "/>
    <x v="0"/>
    <s v="Lo/Lo Cargo         "/>
    <x v="2"/>
    <n v="3"/>
  </r>
  <r>
    <s v="SPP "/>
    <x v="0"/>
    <s v="Passenger (Normal rates)      "/>
    <x v="0"/>
    <s v="Passenger Ferry     "/>
    <x v="2"/>
    <n v="2576"/>
  </r>
  <r>
    <s v="SPP "/>
    <x v="0"/>
    <s v="Passenger (Normal rates)      "/>
    <x v="0"/>
    <s v="Passenger Ferry     "/>
    <x v="3"/>
    <n v="269"/>
  </r>
  <r>
    <s v="SPP "/>
    <x v="0"/>
    <s v="Passenger (Normal rates)      "/>
    <x v="1"/>
    <s v="Ro/Ro Multi         "/>
    <x v="2"/>
    <n v="8564"/>
  </r>
  <r>
    <s v="SPP "/>
    <x v="0"/>
    <s v="Passenger (Normal rates)      "/>
    <x v="1"/>
    <s v="Ro/Ro Multi         "/>
    <x v="3"/>
    <n v="1901"/>
  </r>
  <r>
    <s v="SPP "/>
    <x v="0"/>
    <s v="Passenger (Normal rates)      "/>
    <x v="1"/>
    <s v="Ro/Ro Multi         "/>
    <x v="4"/>
    <n v="417"/>
  </r>
  <r>
    <s v="SPP "/>
    <x v="0"/>
    <s v="Passenger (Normal rates)      "/>
    <x v="1"/>
    <s v="Ro/Ro Multi         "/>
    <x v="5"/>
    <n v="154"/>
  </r>
  <r>
    <s v="SPP "/>
    <x v="0"/>
    <s v="Passenger (Normal rates)      "/>
    <x v="2"/>
    <s v="Ro/Ro Multi         "/>
    <x v="2"/>
    <n v="1446"/>
  </r>
  <r>
    <s v="SPP "/>
    <x v="0"/>
    <s v="Passenger (Normal rates)      "/>
    <x v="2"/>
    <s v="Ro/Ro Multi         "/>
    <x v="3"/>
    <n v="383"/>
  </r>
  <r>
    <s v="SPP "/>
    <x v="0"/>
    <s v="Passenger (Normal rates)      "/>
    <x v="2"/>
    <s v="Ro/Ro Multi         "/>
    <x v="4"/>
    <n v="2"/>
  </r>
  <r>
    <s v="SPP "/>
    <x v="0"/>
    <s v="Passenger (Normal rates)      "/>
    <x v="3"/>
    <s v="Ro/Ro Multi         "/>
    <x v="2"/>
    <n v="7039"/>
  </r>
  <r>
    <s v="SPP "/>
    <x v="0"/>
    <s v="Passenger (Normal rates)      "/>
    <x v="3"/>
    <s v="Ro/Ro Multi         "/>
    <x v="3"/>
    <n v="1745"/>
  </r>
  <r>
    <s v="SPP "/>
    <x v="0"/>
    <s v="Passenger (Normal rates)      "/>
    <x v="3"/>
    <s v="Ro/Ro Multi         "/>
    <x v="4"/>
    <n v="927"/>
  </r>
  <r>
    <s v="SPP "/>
    <x v="0"/>
    <s v="Passenger (Normal rates)      "/>
    <x v="3"/>
    <s v="Ro/Ro Multi         "/>
    <x v="5"/>
    <n v="307"/>
  </r>
  <r>
    <s v="SPP "/>
    <x v="1"/>
    <s v="Passenger (Discount Rates)    "/>
    <x v="0"/>
    <s v="Ro/Ro Multi         "/>
    <x v="0"/>
    <n v="131"/>
  </r>
  <r>
    <s v="SPP "/>
    <x v="1"/>
    <s v="Passenger (Discount Rates)    "/>
    <x v="1"/>
    <s v="Ro/Ro Multi         "/>
    <x v="0"/>
    <n v="422"/>
  </r>
  <r>
    <s v="SPP "/>
    <x v="1"/>
    <s v="Passenger (Discount Rates)    "/>
    <x v="2"/>
    <s v="Ro/Ro Multi         "/>
    <x v="0"/>
    <n v="46"/>
  </r>
  <r>
    <s v="SPP "/>
    <x v="1"/>
    <s v="Passenger (Discount Rates)    "/>
    <x v="3"/>
    <s v="Ro/Ro Multi         "/>
    <x v="0"/>
    <n v="265"/>
  </r>
  <r>
    <s v="SPP "/>
    <x v="1"/>
    <s v="Passenger (Discount Rates)    "/>
    <x v="3"/>
    <s v="Ro/Ro Multi         "/>
    <x v="1"/>
    <n v="2"/>
  </r>
  <r>
    <s v="SPP "/>
    <x v="1"/>
    <s v="Passenger (Normal rates)      "/>
    <x v="5"/>
    <s v="Passenger Ferry     "/>
    <x v="6"/>
    <n v="771"/>
  </r>
  <r>
    <s v="SPP "/>
    <x v="1"/>
    <s v="Passenger (Normal rates)      "/>
    <x v="4"/>
    <s v="Passenger Ferry     "/>
    <x v="2"/>
    <n v="567"/>
  </r>
  <r>
    <s v="SPP "/>
    <x v="1"/>
    <s v="Passenger (Normal rates)      "/>
    <x v="4"/>
    <s v="Passenger Ferry     "/>
    <x v="3"/>
    <n v="95"/>
  </r>
  <r>
    <s v="SPP "/>
    <x v="1"/>
    <s v="Passenger (Normal rates)      "/>
    <x v="6"/>
    <s v="Passenger Launch    "/>
    <x v="6"/>
    <n v="12170"/>
  </r>
  <r>
    <s v="SPP "/>
    <x v="1"/>
    <s v="Passenger (Normal rates)      "/>
    <x v="6"/>
    <s v="Passenger Launch    "/>
    <x v="7"/>
    <n v="4803"/>
  </r>
  <r>
    <s v="SPP "/>
    <x v="1"/>
    <s v="Passenger (Normal rates)      "/>
    <x v="0"/>
    <s v="Ro/Ro Multi         "/>
    <x v="2"/>
    <n v="4093"/>
  </r>
  <r>
    <s v="SPP "/>
    <x v="1"/>
    <s v="Passenger (Normal rates)      "/>
    <x v="0"/>
    <s v="Ro/Ro Multi         "/>
    <x v="3"/>
    <n v="637"/>
  </r>
  <r>
    <s v="SPP "/>
    <x v="1"/>
    <s v="Passenger (Normal rates)      "/>
    <x v="0"/>
    <s v="Lo/Lo Cargo         "/>
    <x v="2"/>
    <n v="12"/>
  </r>
  <r>
    <s v="SPP "/>
    <x v="1"/>
    <s v="Passenger (Normal rates)      "/>
    <x v="0"/>
    <s v="Passenger Ferry     "/>
    <x v="2"/>
    <n v="2376"/>
  </r>
  <r>
    <s v="SPP "/>
    <x v="1"/>
    <s v="Passenger (Normal rates)      "/>
    <x v="0"/>
    <s v="Passenger Ferry     "/>
    <x v="3"/>
    <n v="253"/>
  </r>
  <r>
    <s v="SPP "/>
    <x v="1"/>
    <s v="Passenger (Normal rates)      "/>
    <x v="1"/>
    <s v="Ro/Ro Multi         "/>
    <x v="2"/>
    <n v="8374"/>
  </r>
  <r>
    <s v="SPP "/>
    <x v="1"/>
    <s v="Passenger (Normal rates)      "/>
    <x v="1"/>
    <s v="Ro/Ro Multi         "/>
    <x v="3"/>
    <n v="2007"/>
  </r>
  <r>
    <s v="SPP "/>
    <x v="1"/>
    <s v="Passenger (Normal rates)      "/>
    <x v="2"/>
    <s v="Ro/Ro Multi         "/>
    <x v="2"/>
    <n v="1619"/>
  </r>
  <r>
    <s v="SPP "/>
    <x v="1"/>
    <s v="Passenger (Normal rates)      "/>
    <x v="2"/>
    <s v="Ro/Ro Multi         "/>
    <x v="3"/>
    <n v="457"/>
  </r>
  <r>
    <s v="SPP "/>
    <x v="1"/>
    <s v="Passenger (Normal rates)      "/>
    <x v="2"/>
    <s v="Ro/Ro Multi         "/>
    <x v="4"/>
    <n v="2"/>
  </r>
  <r>
    <s v="SPP "/>
    <x v="1"/>
    <s v="Passenger (Normal rates)      "/>
    <x v="7"/>
    <s v="Passenger Launch    "/>
    <x v="6"/>
    <n v="9712"/>
  </r>
  <r>
    <s v="SPP "/>
    <x v="1"/>
    <s v="Passenger (Normal rates)      "/>
    <x v="7"/>
    <s v="Passenger Launch    "/>
    <x v="7"/>
    <n v="1486"/>
  </r>
  <r>
    <s v="SPP "/>
    <x v="1"/>
    <s v="Passenger (Normal rates)      "/>
    <x v="3"/>
    <s v="Ro/Ro Multi         "/>
    <x v="2"/>
    <n v="7793"/>
  </r>
  <r>
    <s v="SPP "/>
    <x v="1"/>
    <s v="Passenger (Normal rates)      "/>
    <x v="3"/>
    <s v="Ro/Ro Multi         "/>
    <x v="3"/>
    <n v="1824"/>
  </r>
  <r>
    <s v="SPP "/>
    <x v="1"/>
    <s v="Passenger (Normal rates)      "/>
    <x v="3"/>
    <s v="Ro/Ro Multi         "/>
    <x v="4"/>
    <n v="120"/>
  </r>
  <r>
    <s v="SPP "/>
    <x v="1"/>
    <s v="Passenger (Normal rates)      "/>
    <x v="3"/>
    <s v="Ro/Ro Multi         "/>
    <x v="5"/>
    <n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C60719-3577-41A1-8E10-E82964E31D20}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60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2"/>
        <item x="5"/>
        <item x="3"/>
        <item t="default"/>
      </items>
    </pivotField>
    <pivotField showAll="0"/>
    <pivotField axis="axisRow" showAll="0">
      <items count="9">
        <item x="6"/>
        <item x="7"/>
        <item x="0"/>
        <item x="2"/>
        <item x="3"/>
        <item x="1"/>
        <item x="4"/>
        <item x="5"/>
        <item t="default"/>
      </items>
    </pivotField>
    <pivotField dataField="1" showAll="0"/>
  </pivotFields>
  <rowFields count="3">
    <field x="3"/>
    <field x="5"/>
    <field x="1"/>
  </rowFields>
  <rowItems count="59">
    <i>
      <x/>
    </i>
    <i r="1">
      <x/>
    </i>
    <i r="2">
      <x v="1"/>
    </i>
    <i r="1">
      <x v="1"/>
    </i>
    <i r="2">
      <x v="1"/>
    </i>
    <i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>
      <x v="4"/>
    </i>
    <i r="1">
      <x/>
    </i>
    <i r="2">
      <x v="1"/>
    </i>
    <i r="1">
      <x v="1"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1">
      <x v="6"/>
    </i>
    <i r="2">
      <x/>
    </i>
    <i r="1">
      <x v="7"/>
    </i>
    <i r="2">
      <x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BD9C12-21F6-4BCB-8B54-3BADB4C03927}" name="PivotTable10" cacheId="7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90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4"/>
        <item x="5"/>
        <item x="6"/>
        <item x="0"/>
        <item x="1"/>
        <item x="2"/>
        <item x="7"/>
        <item x="3"/>
        <item t="default"/>
      </items>
    </pivotField>
    <pivotField showAll="0"/>
    <pivotField axis="axisRow" showAll="0">
      <items count="9">
        <item x="2"/>
        <item x="3"/>
        <item x="0"/>
        <item x="4"/>
        <item x="5"/>
        <item x="1"/>
        <item x="6"/>
        <item x="7"/>
        <item t="default"/>
      </items>
    </pivotField>
    <pivotField dataField="1" showAll="0"/>
  </pivotFields>
  <rowFields count="3">
    <field x="3"/>
    <field x="5"/>
    <field x="1"/>
  </rowFields>
  <rowItems count="89">
    <i>
      <x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1">
      <x v="6"/>
    </i>
    <i r="2">
      <x/>
    </i>
    <i r="1">
      <x v="7"/>
    </i>
    <i r="2">
      <x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 r="2">
      <x v="1"/>
    </i>
    <i>
      <x v="6"/>
    </i>
    <i r="1">
      <x/>
    </i>
    <i r="2">
      <x v="1"/>
    </i>
    <i r="1">
      <x v="1"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7" firstHeaderRow="1" firstDataRow="1" firstDataCol="1" rowPageCount="1" colPageCount="1"/>
  <pivotFields count="7">
    <pivotField showAll="0"/>
    <pivotField axis="axisRow" showAll="0">
      <items count="4">
        <item x="0"/>
        <item x="1"/>
        <item x="2"/>
        <item t="default"/>
      </items>
    </pivotField>
    <pivotField axis="axisPage" multipleItemSelectionAllowed="1" showAll="0">
      <items count="9">
        <item h="1" x="3"/>
        <item h="1" x="2"/>
        <item h="1" x="0"/>
        <item x="7"/>
        <item x="6"/>
        <item h="1" x="1"/>
        <item h="1" x="4"/>
        <item h="1" x="5"/>
        <item t="default"/>
      </items>
    </pivotField>
    <pivotField axis="axisRow" showAll="0">
      <items count="9">
        <item x="7"/>
        <item x="3"/>
        <item x="1"/>
        <item x="4"/>
        <item x="0"/>
        <item x="6"/>
        <item x="5"/>
        <item x="2"/>
        <item t="default"/>
      </items>
    </pivotField>
    <pivotField showAll="0"/>
    <pivotField axis="axisRow" showAll="0">
      <items count="17">
        <item x="3"/>
        <item x="7"/>
        <item x="5"/>
        <item x="15"/>
        <item x="1"/>
        <item x="4"/>
        <item x="0"/>
        <item x="2"/>
        <item x="13"/>
        <item x="11"/>
        <item x="12"/>
        <item x="8"/>
        <item x="6"/>
        <item x="10"/>
        <item x="14"/>
        <item x="9"/>
        <item t="default"/>
      </items>
    </pivotField>
    <pivotField dataField="1" numFmtId="43" showAll="0"/>
  </pivotFields>
  <rowFields count="3">
    <field x="3"/>
    <field x="5"/>
    <field x="1"/>
  </rowFields>
  <rowItems count="54">
    <i>
      <x/>
    </i>
    <i r="1">
      <x v="9"/>
    </i>
    <i r="2">
      <x v="1"/>
    </i>
    <i r="1">
      <x v="10"/>
    </i>
    <i r="2">
      <x v="1"/>
    </i>
    <i>
      <x v="1"/>
    </i>
    <i r="1">
      <x v="8"/>
    </i>
    <i r="2">
      <x/>
    </i>
    <i r="2">
      <x v="1"/>
    </i>
    <i r="1">
      <x v="9"/>
    </i>
    <i r="2">
      <x/>
    </i>
    <i r="2">
      <x v="1"/>
    </i>
    <i r="2">
      <x v="2"/>
    </i>
    <i r="1">
      <x v="10"/>
    </i>
    <i r="2">
      <x/>
    </i>
    <i r="2">
      <x v="1"/>
    </i>
    <i>
      <x v="3"/>
    </i>
    <i r="1">
      <x v="8"/>
    </i>
    <i r="2">
      <x/>
    </i>
    <i r="2">
      <x v="1"/>
    </i>
    <i r="1">
      <x v="9"/>
    </i>
    <i r="2">
      <x/>
    </i>
    <i r="2">
      <x v="1"/>
    </i>
    <i r="1">
      <x v="10"/>
    </i>
    <i r="2">
      <x/>
    </i>
    <i r="2">
      <x v="1"/>
    </i>
    <i>
      <x v="4"/>
    </i>
    <i r="1">
      <x v="8"/>
    </i>
    <i r="2">
      <x/>
    </i>
    <i r="2">
      <x v="1"/>
    </i>
    <i r="1">
      <x v="9"/>
    </i>
    <i r="2">
      <x/>
    </i>
    <i r="2">
      <x v="1"/>
    </i>
    <i r="1">
      <x v="10"/>
    </i>
    <i r="2">
      <x/>
    </i>
    <i r="2">
      <x v="1"/>
    </i>
    <i>
      <x v="5"/>
    </i>
    <i r="1">
      <x v="9"/>
    </i>
    <i r="2">
      <x v="1"/>
    </i>
    <i r="1">
      <x v="10"/>
    </i>
    <i r="2">
      <x v="1"/>
    </i>
    <i>
      <x v="6"/>
    </i>
    <i r="1">
      <x v="8"/>
    </i>
    <i r="2">
      <x/>
    </i>
    <i r="2">
      <x v="1"/>
    </i>
    <i r="2">
      <x v="2"/>
    </i>
    <i r="1">
      <x v="9"/>
    </i>
    <i r="2">
      <x/>
    </i>
    <i r="2">
      <x v="1"/>
    </i>
    <i r="2">
      <x v="2"/>
    </i>
    <i r="1">
      <x v="10"/>
    </i>
    <i r="2">
      <x/>
    </i>
    <i r="2">
      <x v="1"/>
    </i>
    <i t="grand">
      <x/>
    </i>
  </rowItems>
  <colItems count="1">
    <i/>
  </colItems>
  <pageFields count="1">
    <pageField fld="2" hier="-1"/>
  </pageField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56462D-ED35-44AA-ABC2-AD4AAD1F4A0D}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66" firstHeaderRow="1" firstDataRow="1" firstDataCol="1"/>
  <pivotFields count="7"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2"/>
        <item x="5"/>
        <item x="3"/>
        <item t="default"/>
      </items>
    </pivotField>
    <pivotField showAll="0"/>
    <pivotField axis="axisRow" showAll="0">
      <items count="9">
        <item x="6"/>
        <item x="7"/>
        <item x="0"/>
        <item x="2"/>
        <item x="3"/>
        <item x="1"/>
        <item x="4"/>
        <item x="5"/>
        <item t="default"/>
      </items>
    </pivotField>
    <pivotField dataField="1" showAll="0"/>
    <pivotField showAll="0"/>
  </pivotFields>
  <rowFields count="3">
    <field x="2"/>
    <field x="4"/>
    <field x="0"/>
  </rowFields>
  <rowItems count="65">
    <i>
      <x/>
    </i>
    <i r="1">
      <x/>
    </i>
    <i r="2">
      <x v="1"/>
    </i>
    <i r="1">
      <x v="1"/>
    </i>
    <i r="2">
      <x v="1"/>
    </i>
    <i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 r="2">
      <x v="1"/>
    </i>
    <i>
      <x v="4"/>
    </i>
    <i r="1">
      <x/>
    </i>
    <i r="2">
      <x v="1"/>
    </i>
    <i r="1">
      <x v="1"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t="grand">
      <x/>
    </i>
  </rowItems>
  <colItems count="1">
    <i/>
  </colItems>
  <dataFields count="1">
    <dataField name="Sum of QUANTI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72C774-83C4-485C-8310-2D0510B6F486}" name="PivotTable3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B73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2"/>
        <item x="5"/>
        <item x="3"/>
        <item t="default"/>
      </items>
    </pivotField>
    <pivotField showAll="0"/>
    <pivotField axis="axisRow" showAll="0">
      <items count="9">
        <item x="6"/>
        <item x="7"/>
        <item x="0"/>
        <item x="2"/>
        <item x="3"/>
        <item x="1"/>
        <item x="4"/>
        <item x="5"/>
        <item t="default"/>
      </items>
    </pivotField>
    <pivotField dataField="1" showAll="0"/>
    <pivotField showAll="0"/>
  </pivotFields>
  <rowFields count="3">
    <field x="3"/>
    <field x="5"/>
    <field x="1"/>
  </rowFields>
  <rowItems count="71">
    <i>
      <x/>
    </i>
    <i r="1">
      <x/>
    </i>
    <i r="2">
      <x v="1"/>
    </i>
    <i r="1">
      <x v="1"/>
    </i>
    <i r="2">
      <x v="1"/>
    </i>
    <i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1">
      <x v="6"/>
    </i>
    <i r="2">
      <x/>
    </i>
    <i r="2">
      <x v="1"/>
    </i>
    <i r="1">
      <x v="7"/>
    </i>
    <i r="2">
      <x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>
      <x v="4"/>
    </i>
    <i r="1">
      <x/>
    </i>
    <i r="2">
      <x v="1"/>
    </i>
    <i r="1">
      <x v="1"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8E4883-68AA-4024-AA2B-B1BE436CE8BA}" name="PivotTable4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84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8">
        <item x="4"/>
        <item x="5"/>
        <item x="0"/>
        <item x="1"/>
        <item x="2"/>
        <item x="6"/>
        <item x="3"/>
        <item t="default"/>
      </items>
    </pivotField>
    <pivotField showAll="0"/>
    <pivotField axis="axisRow" showAll="0">
      <items count="9">
        <item x="6"/>
        <item x="7"/>
        <item x="0"/>
        <item x="2"/>
        <item x="3"/>
        <item x="1"/>
        <item x="4"/>
        <item x="5"/>
        <item t="default"/>
      </items>
    </pivotField>
    <pivotField dataField="1" showAll="0"/>
    <pivotField showAll="0"/>
  </pivotFields>
  <rowFields count="3">
    <field x="3"/>
    <field x="5"/>
    <field x="1"/>
  </rowFields>
  <rowItems count="83">
    <i>
      <x/>
    </i>
    <i r="1">
      <x v="3"/>
    </i>
    <i r="2">
      <x/>
    </i>
    <i r="2">
      <x v="1"/>
    </i>
    <i r="1">
      <x v="4"/>
    </i>
    <i r="2">
      <x/>
    </i>
    <i r="2">
      <x v="1"/>
    </i>
    <i>
      <x v="1"/>
    </i>
    <i r="1">
      <x/>
    </i>
    <i r="2">
      <x v="1"/>
    </i>
    <i r="1">
      <x v="1"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1">
      <x v="6"/>
    </i>
    <i r="2">
      <x/>
    </i>
    <i r="1">
      <x v="7"/>
    </i>
    <i r="2">
      <x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1">
      <x v="6"/>
    </i>
    <i r="2">
      <x/>
    </i>
    <i r="2">
      <x v="1"/>
    </i>
    <i r="1">
      <x v="7"/>
    </i>
    <i r="2">
      <x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 r="2">
      <x v="1"/>
    </i>
    <i>
      <x v="5"/>
    </i>
    <i r="1">
      <x/>
    </i>
    <i r="2">
      <x v="1"/>
    </i>
    <i r="1">
      <x v="1"/>
    </i>
    <i r="2">
      <x v="1"/>
    </i>
    <i>
      <x v="6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B51DFB-401D-4C3A-B0BC-4BF0D4B1425D}" name="PivotTable5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89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4"/>
        <item x="5"/>
        <item x="6"/>
        <item x="0"/>
        <item x="1"/>
        <item x="2"/>
        <item x="7"/>
        <item x="3"/>
        <item t="default"/>
      </items>
    </pivotField>
    <pivotField showAll="0"/>
    <pivotField axis="axisRow" showAll="0">
      <items count="9">
        <item x="6"/>
        <item x="7"/>
        <item x="0"/>
        <item x="2"/>
        <item x="3"/>
        <item x="1"/>
        <item x="4"/>
        <item x="5"/>
        <item t="default"/>
      </items>
    </pivotField>
    <pivotField dataField="1" showAll="0"/>
  </pivotFields>
  <rowFields count="3">
    <field x="3"/>
    <field x="5"/>
    <field x="1"/>
  </rowFields>
  <rowItems count="88">
    <i>
      <x/>
    </i>
    <i r="1">
      <x v="3"/>
    </i>
    <i r="2">
      <x/>
    </i>
    <i r="2">
      <x v="1"/>
    </i>
    <i r="1">
      <x v="4"/>
    </i>
    <i r="2">
      <x/>
    </i>
    <i r="2">
      <x v="1"/>
    </i>
    <i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1">
      <x v="6"/>
    </i>
    <i r="2">
      <x/>
    </i>
    <i r="2">
      <x v="1"/>
    </i>
    <i r="1">
      <x v="7"/>
    </i>
    <i r="2">
      <x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 r="2">
      <x v="1"/>
    </i>
    <i>
      <x v="6"/>
    </i>
    <i r="1">
      <x/>
    </i>
    <i r="2">
      <x v="1"/>
    </i>
    <i r="1">
      <x v="1"/>
    </i>
    <i r="2">
      <x v="1"/>
    </i>
    <i r="1">
      <x v="3"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F5B580-F2E8-49BB-AB40-C2DD1737A44D}" name="PivotTable6" cacheId="2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78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8">
        <item x="4"/>
        <item x="5"/>
        <item x="0"/>
        <item x="1"/>
        <item x="2"/>
        <item x="6"/>
        <item x="3"/>
        <item t="default"/>
      </items>
    </pivotField>
    <pivotField showAll="0"/>
    <pivotField axis="axisRow" showAll="0">
      <items count="9">
        <item x="6"/>
        <item x="7"/>
        <item x="0"/>
        <item x="2"/>
        <item x="3"/>
        <item x="1"/>
        <item x="4"/>
        <item x="5"/>
        <item t="default"/>
      </items>
    </pivotField>
    <pivotField dataField="1" showAll="0"/>
  </pivotFields>
  <rowFields count="3">
    <field x="3"/>
    <field x="5"/>
    <field x="1"/>
  </rowFields>
  <rowItems count="77">
    <i>
      <x/>
    </i>
    <i r="1">
      <x v="3"/>
    </i>
    <i r="2">
      <x/>
    </i>
    <i r="2">
      <x v="1"/>
    </i>
    <i r="1">
      <x v="4"/>
    </i>
    <i r="2">
      <x/>
    </i>
    <i r="2">
      <x v="1"/>
    </i>
    <i>
      <x v="1"/>
    </i>
    <i r="1">
      <x/>
    </i>
    <i r="2">
      <x v="1"/>
    </i>
    <i r="1">
      <x v="1"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1">
      <x v="6"/>
    </i>
    <i r="2">
      <x/>
    </i>
    <i r="2">
      <x v="1"/>
    </i>
    <i r="1">
      <x v="7"/>
    </i>
    <i r="2">
      <x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 r="2">
      <x v="1"/>
    </i>
    <i>
      <x v="5"/>
    </i>
    <i r="1">
      <x/>
    </i>
    <i r="2">
      <x v="1"/>
    </i>
    <i r="1">
      <x v="1"/>
    </i>
    <i r="2">
      <x v="1"/>
    </i>
    <i>
      <x v="6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DABD19-3851-42DF-A519-5A43433FE170}" name="PivotTable7" cacheId="3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82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5"/>
        <item x="4"/>
        <item x="6"/>
        <item x="0"/>
        <item x="1"/>
        <item x="2"/>
        <item x="7"/>
        <item x="3"/>
        <item t="default"/>
      </items>
    </pivotField>
    <pivotField showAll="0"/>
    <pivotField axis="axisRow" showAll="0">
      <items count="9">
        <item x="6"/>
        <item x="7"/>
        <item x="0"/>
        <item x="2"/>
        <item x="3"/>
        <item x="1"/>
        <item x="4"/>
        <item x="5"/>
        <item t="default"/>
      </items>
    </pivotField>
    <pivotField dataField="1" showAll="0"/>
  </pivotFields>
  <rowFields count="3">
    <field x="3"/>
    <field x="5"/>
    <field x="1"/>
  </rowFields>
  <rowItems count="81">
    <i>
      <x/>
    </i>
    <i r="1">
      <x/>
    </i>
    <i r="2">
      <x v="1"/>
    </i>
    <i r="1">
      <x v="1"/>
    </i>
    <i r="2">
      <x v="1"/>
    </i>
    <i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1">
      <x v="6"/>
    </i>
    <i r="2">
      <x/>
    </i>
    <i r="2">
      <x v="1"/>
    </i>
    <i r="1">
      <x v="7"/>
    </i>
    <i r="2">
      <x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>
      <x v="6"/>
    </i>
    <i r="1">
      <x/>
    </i>
    <i r="2">
      <x v="1"/>
    </i>
    <i r="1">
      <x v="1"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12DF90-7F6F-4CF5-8AEF-E3BDB4446C63}" name="PivotTable8" cacheId="4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80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5"/>
        <item x="4"/>
        <item x="6"/>
        <item x="0"/>
        <item x="1"/>
        <item x="2"/>
        <item x="7"/>
        <item x="3"/>
        <item t="default"/>
      </items>
    </pivotField>
    <pivotField showAll="0"/>
    <pivotField axis="axisRow" showAll="0">
      <items count="9">
        <item x="6"/>
        <item x="7"/>
        <item x="0"/>
        <item x="2"/>
        <item x="3"/>
        <item x="1"/>
        <item x="4"/>
        <item x="5"/>
        <item t="default"/>
      </items>
    </pivotField>
    <pivotField dataField="1" showAll="0"/>
  </pivotFields>
  <rowFields count="3">
    <field x="3"/>
    <field x="5"/>
    <field x="1"/>
  </rowFields>
  <rowItems count="79">
    <i>
      <x/>
    </i>
    <i r="1">
      <x/>
    </i>
    <i r="2">
      <x v="1"/>
    </i>
    <i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1">
      <x v="6"/>
    </i>
    <i r="2">
      <x/>
    </i>
    <i r="1">
      <x v="7"/>
    </i>
    <i r="2">
      <x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 r="2">
      <x v="1"/>
    </i>
    <i>
      <x v="6"/>
    </i>
    <i r="1">
      <x/>
    </i>
    <i r="2">
      <x v="1"/>
    </i>
    <i r="1">
      <x v="1"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8E3960-1A0A-46BC-91A3-35644534782D}" name="PivotTable9" cacheId="6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84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4"/>
        <item x="5"/>
        <item x="6"/>
        <item x="0"/>
        <item x="1"/>
        <item x="2"/>
        <item x="7"/>
        <item x="3"/>
        <item t="default"/>
      </items>
    </pivotField>
    <pivotField showAll="0"/>
    <pivotField axis="axisRow" showAll="0">
      <items count="9">
        <item x="6"/>
        <item x="7"/>
        <item x="0"/>
        <item x="2"/>
        <item x="3"/>
        <item x="1"/>
        <item x="4"/>
        <item x="5"/>
        <item t="default"/>
      </items>
    </pivotField>
    <pivotField dataField="1" showAll="0"/>
    <pivotField showAll="0"/>
  </pivotFields>
  <rowFields count="3">
    <field x="3"/>
    <field x="5"/>
    <field x="1"/>
  </rowFields>
  <rowItems count="83">
    <i>
      <x/>
    </i>
    <i r="1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 r="1">
      <x v="7"/>
    </i>
    <i r="2">
      <x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6"/>
    </i>
    <i r="2">
      <x/>
    </i>
    <i r="2">
      <x v="1"/>
    </i>
    <i>
      <x v="6"/>
    </i>
    <i r="1">
      <x/>
    </i>
    <i r="2">
      <x v="1"/>
    </i>
    <i r="1">
      <x v="1"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83D56-4731-4EF1-8419-0A36E0EA8BAA}">
  <dimension ref="A1:G74"/>
  <sheetViews>
    <sheetView topLeftCell="A40" workbookViewId="0">
      <selection activeCell="I23" sqref="I23"/>
    </sheetView>
  </sheetViews>
  <sheetFormatPr defaultRowHeight="12.75"/>
  <cols>
    <col min="1" max="1" width="14.140625" customWidth="1"/>
    <col min="2" max="2" width="17.5703125" bestFit="1" customWidth="1"/>
    <col min="3" max="7" width="10.7109375" customWidth="1"/>
  </cols>
  <sheetData>
    <row r="1" spans="1:2">
      <c r="A1" s="31" t="s">
        <v>2</v>
      </c>
      <c r="B1" s="31" t="s">
        <v>3</v>
      </c>
    </row>
    <row r="2" spans="1:2">
      <c r="A2" s="1" t="s">
        <v>4</v>
      </c>
      <c r="B2">
        <v>68</v>
      </c>
    </row>
    <row r="3" spans="1:2">
      <c r="A3" s="3" t="s">
        <v>33</v>
      </c>
      <c r="B3">
        <v>65</v>
      </c>
    </row>
    <row r="4" spans="1:2">
      <c r="A4" s="4" t="s">
        <v>6</v>
      </c>
      <c r="B4">
        <v>65</v>
      </c>
    </row>
    <row r="5" spans="1:2">
      <c r="A5" s="3" t="s">
        <v>34</v>
      </c>
      <c r="B5">
        <v>3</v>
      </c>
    </row>
    <row r="6" spans="1:2">
      <c r="A6" s="4" t="s">
        <v>6</v>
      </c>
      <c r="B6">
        <v>3</v>
      </c>
    </row>
    <row r="7" spans="1:2">
      <c r="A7" s="1" t="s">
        <v>8</v>
      </c>
      <c r="B7">
        <v>555</v>
      </c>
    </row>
    <row r="8" spans="1:2">
      <c r="A8" s="3" t="s">
        <v>35</v>
      </c>
      <c r="B8">
        <v>11</v>
      </c>
    </row>
    <row r="9" spans="1:2">
      <c r="A9" s="4" t="s">
        <v>10</v>
      </c>
      <c r="B9">
        <v>5</v>
      </c>
    </row>
    <row r="10" spans="1:2">
      <c r="A10" s="4" t="s">
        <v>6</v>
      </c>
      <c r="B10">
        <v>6</v>
      </c>
    </row>
    <row r="11" spans="1:2">
      <c r="A11" s="3" t="s">
        <v>36</v>
      </c>
      <c r="B11">
        <v>518</v>
      </c>
    </row>
    <row r="12" spans="1:2">
      <c r="A12" s="4" t="s">
        <v>10</v>
      </c>
      <c r="B12">
        <v>220</v>
      </c>
    </row>
    <row r="13" spans="1:2">
      <c r="A13" s="4" t="s">
        <v>6</v>
      </c>
      <c r="B13">
        <v>298</v>
      </c>
    </row>
    <row r="14" spans="1:2">
      <c r="A14" s="3" t="s">
        <v>37</v>
      </c>
      <c r="B14">
        <v>26</v>
      </c>
    </row>
    <row r="15" spans="1:2">
      <c r="A15" s="4" t="s">
        <v>10</v>
      </c>
      <c r="B15">
        <v>16</v>
      </c>
    </row>
    <row r="16" spans="1:2">
      <c r="A16" s="4" t="s">
        <v>6</v>
      </c>
      <c r="B16">
        <v>10</v>
      </c>
    </row>
    <row r="17" spans="1:2">
      <c r="A17" s="1" t="s">
        <v>12</v>
      </c>
      <c r="B17">
        <v>620</v>
      </c>
    </row>
    <row r="18" spans="1:2">
      <c r="A18" s="3" t="s">
        <v>35</v>
      </c>
      <c r="B18">
        <v>31</v>
      </c>
    </row>
    <row r="19" spans="1:2">
      <c r="A19" s="4" t="s">
        <v>10</v>
      </c>
      <c r="B19">
        <v>19</v>
      </c>
    </row>
    <row r="20" spans="1:2">
      <c r="A20" s="4" t="s">
        <v>6</v>
      </c>
      <c r="B20">
        <v>12</v>
      </c>
    </row>
    <row r="21" spans="1:2">
      <c r="A21" s="3" t="s">
        <v>36</v>
      </c>
      <c r="B21">
        <v>549</v>
      </c>
    </row>
    <row r="22" spans="1:2">
      <c r="A22" s="4" t="s">
        <v>10</v>
      </c>
      <c r="B22">
        <v>280</v>
      </c>
    </row>
    <row r="23" spans="1:2">
      <c r="A23" s="4" t="s">
        <v>6</v>
      </c>
      <c r="B23">
        <v>269</v>
      </c>
    </row>
    <row r="24" spans="1:2">
      <c r="A24" s="3" t="s">
        <v>37</v>
      </c>
      <c r="B24">
        <v>40</v>
      </c>
    </row>
    <row r="25" spans="1:2">
      <c r="A25" s="4" t="s">
        <v>10</v>
      </c>
      <c r="B25">
        <v>33</v>
      </c>
    </row>
    <row r="26" spans="1:2">
      <c r="A26" s="4" t="s">
        <v>6</v>
      </c>
      <c r="B26">
        <v>7</v>
      </c>
    </row>
    <row r="27" spans="1:2">
      <c r="A27" s="1" t="s">
        <v>13</v>
      </c>
      <c r="B27">
        <v>1979</v>
      </c>
    </row>
    <row r="28" spans="1:2">
      <c r="A28" s="3" t="s">
        <v>35</v>
      </c>
      <c r="B28">
        <v>50</v>
      </c>
    </row>
    <row r="29" spans="1:2">
      <c r="A29" s="4" t="s">
        <v>10</v>
      </c>
      <c r="B29">
        <v>27</v>
      </c>
    </row>
    <row r="30" spans="1:2">
      <c r="A30" s="4" t="s">
        <v>6</v>
      </c>
      <c r="B30">
        <v>23</v>
      </c>
    </row>
    <row r="31" spans="1:2">
      <c r="A31" s="3" t="s">
        <v>36</v>
      </c>
      <c r="B31">
        <v>1833</v>
      </c>
    </row>
    <row r="32" spans="1:2">
      <c r="A32" s="4" t="s">
        <v>10</v>
      </c>
      <c r="B32">
        <v>985</v>
      </c>
    </row>
    <row r="33" spans="1:2">
      <c r="A33" s="4" t="s">
        <v>6</v>
      </c>
      <c r="B33">
        <v>848</v>
      </c>
    </row>
    <row r="34" spans="1:2">
      <c r="A34" s="3" t="s">
        <v>37</v>
      </c>
      <c r="B34">
        <v>93</v>
      </c>
    </row>
    <row r="35" spans="1:2">
      <c r="A35" s="4" t="s">
        <v>10</v>
      </c>
      <c r="B35">
        <v>49</v>
      </c>
    </row>
    <row r="36" spans="1:2">
      <c r="A36" s="4" t="s">
        <v>6</v>
      </c>
      <c r="B36">
        <v>44</v>
      </c>
    </row>
    <row r="37" spans="1:2">
      <c r="A37" s="3" t="s">
        <v>38</v>
      </c>
      <c r="B37">
        <v>3</v>
      </c>
    </row>
    <row r="38" spans="1:2">
      <c r="A38" s="4" t="s">
        <v>10</v>
      </c>
      <c r="B38">
        <v>3</v>
      </c>
    </row>
    <row r="39" spans="1:2">
      <c r="A39" s="1" t="s">
        <v>14</v>
      </c>
      <c r="B39">
        <v>399</v>
      </c>
    </row>
    <row r="40" spans="1:2">
      <c r="A40" s="3" t="s">
        <v>33</v>
      </c>
      <c r="B40">
        <v>376</v>
      </c>
    </row>
    <row r="41" spans="1:2">
      <c r="A41" s="4" t="s">
        <v>6</v>
      </c>
      <c r="B41">
        <v>376</v>
      </c>
    </row>
    <row r="42" spans="1:2">
      <c r="A42" s="3" t="s">
        <v>34</v>
      </c>
      <c r="B42">
        <v>23</v>
      </c>
    </row>
    <row r="43" spans="1:2">
      <c r="A43" s="4" t="s">
        <v>6</v>
      </c>
      <c r="B43">
        <v>23</v>
      </c>
    </row>
    <row r="44" spans="1:2">
      <c r="A44" s="1" t="s">
        <v>15</v>
      </c>
      <c r="B44">
        <v>601</v>
      </c>
    </row>
    <row r="45" spans="1:2">
      <c r="A45" s="3" t="s">
        <v>35</v>
      </c>
      <c r="B45">
        <v>5</v>
      </c>
    </row>
    <row r="46" spans="1:2">
      <c r="A46" s="4" t="s">
        <v>10</v>
      </c>
      <c r="B46">
        <v>3</v>
      </c>
    </row>
    <row r="47" spans="1:2">
      <c r="A47" s="4" t="s">
        <v>6</v>
      </c>
      <c r="B47">
        <v>2</v>
      </c>
    </row>
    <row r="48" spans="1:2">
      <c r="A48" s="3" t="s">
        <v>36</v>
      </c>
      <c r="B48">
        <v>549</v>
      </c>
    </row>
    <row r="49" spans="1:7">
      <c r="A49" s="4" t="s">
        <v>10</v>
      </c>
      <c r="B49">
        <v>304</v>
      </c>
    </row>
    <row r="50" spans="1:7">
      <c r="A50" s="4" t="s">
        <v>6</v>
      </c>
      <c r="B50">
        <v>245</v>
      </c>
    </row>
    <row r="51" spans="1:7">
      <c r="A51" s="3" t="s">
        <v>37</v>
      </c>
      <c r="B51">
        <v>21</v>
      </c>
    </row>
    <row r="52" spans="1:7">
      <c r="A52" s="4" t="s">
        <v>10</v>
      </c>
      <c r="B52">
        <v>18</v>
      </c>
    </row>
    <row r="53" spans="1:7">
      <c r="A53" s="4" t="s">
        <v>6</v>
      </c>
      <c r="B53">
        <v>3</v>
      </c>
    </row>
    <row r="54" spans="1:7">
      <c r="A54" s="3" t="s">
        <v>39</v>
      </c>
      <c r="B54">
        <v>1</v>
      </c>
    </row>
    <row r="55" spans="1:7">
      <c r="A55" s="4" t="s">
        <v>10</v>
      </c>
      <c r="B55">
        <v>1</v>
      </c>
    </row>
    <row r="56" spans="1:7">
      <c r="A56" s="3" t="s">
        <v>38</v>
      </c>
      <c r="B56">
        <v>16</v>
      </c>
    </row>
    <row r="57" spans="1:7">
      <c r="A57" s="4" t="s">
        <v>10</v>
      </c>
      <c r="B57">
        <v>16</v>
      </c>
    </row>
    <row r="58" spans="1:7">
      <c r="A58" s="3" t="s">
        <v>40</v>
      </c>
      <c r="B58">
        <v>9</v>
      </c>
    </row>
    <row r="59" spans="1:7">
      <c r="A59" s="4" t="s">
        <v>10</v>
      </c>
      <c r="B59">
        <v>9</v>
      </c>
    </row>
    <row r="60" spans="1:7">
      <c r="A60" s="1" t="s">
        <v>16</v>
      </c>
      <c r="B60">
        <v>4222</v>
      </c>
    </row>
    <row r="62" spans="1:7" ht="13.5" thickBot="1"/>
    <row r="63" spans="1:7" ht="27" thickBot="1">
      <c r="A63" s="19" t="s">
        <v>13</v>
      </c>
      <c r="B63" s="6" t="s">
        <v>41</v>
      </c>
      <c r="C63" s="20" t="s">
        <v>42</v>
      </c>
      <c r="D63" s="21" t="s">
        <v>19</v>
      </c>
      <c r="E63" s="22" t="s">
        <v>20</v>
      </c>
      <c r="F63" s="22" t="s">
        <v>21</v>
      </c>
      <c r="G63" s="23" t="s">
        <v>19</v>
      </c>
    </row>
    <row r="64" spans="1:7">
      <c r="A64" s="24" t="s">
        <v>22</v>
      </c>
      <c r="B64" s="12">
        <v>0</v>
      </c>
      <c r="C64" s="12">
        <v>0</v>
      </c>
      <c r="D64" s="25">
        <v>0</v>
      </c>
      <c r="E64" s="26">
        <f t="shared" ref="E64:E74" si="0">B64</f>
        <v>0</v>
      </c>
      <c r="F64" s="12">
        <v>0</v>
      </c>
      <c r="G64" s="25">
        <v>0</v>
      </c>
    </row>
    <row r="65" spans="1:7">
      <c r="A65" s="27" t="s">
        <v>23</v>
      </c>
      <c r="B65" s="12">
        <v>0</v>
      </c>
      <c r="C65" s="12">
        <v>0</v>
      </c>
      <c r="D65" s="25">
        <v>0</v>
      </c>
      <c r="E65" s="26">
        <f t="shared" si="0"/>
        <v>0</v>
      </c>
      <c r="F65" s="12">
        <v>0</v>
      </c>
      <c r="G65" s="25">
        <v>0</v>
      </c>
    </row>
    <row r="66" spans="1:7">
      <c r="A66" s="27" t="s">
        <v>24</v>
      </c>
      <c r="B66" s="12">
        <v>0</v>
      </c>
      <c r="C66" s="12">
        <v>0</v>
      </c>
      <c r="D66" s="25">
        <v>0</v>
      </c>
      <c r="E66" s="26">
        <f t="shared" si="0"/>
        <v>0</v>
      </c>
      <c r="F66" s="12">
        <v>0</v>
      </c>
      <c r="G66" s="25">
        <v>0</v>
      </c>
    </row>
    <row r="67" spans="1:7">
      <c r="A67" s="27" t="s">
        <v>25</v>
      </c>
      <c r="B67" s="12">
        <v>0</v>
      </c>
      <c r="C67" s="12">
        <v>0</v>
      </c>
      <c r="D67" s="25">
        <v>0</v>
      </c>
      <c r="E67" s="26">
        <f t="shared" si="0"/>
        <v>0</v>
      </c>
      <c r="F67" s="12">
        <v>0</v>
      </c>
      <c r="G67" s="25">
        <v>0</v>
      </c>
    </row>
    <row r="68" spans="1:7">
      <c r="A68" s="27" t="s">
        <v>26</v>
      </c>
      <c r="B68" s="12">
        <v>68</v>
      </c>
      <c r="C68" s="12">
        <v>89</v>
      </c>
      <c r="D68" s="25">
        <f t="shared" ref="D68:D73" si="1">(B68-C68)/ABS(C68)</f>
        <v>-0.23595505617977527</v>
      </c>
      <c r="E68" s="26">
        <f t="shared" si="0"/>
        <v>68</v>
      </c>
      <c r="F68" s="12">
        <v>89</v>
      </c>
      <c r="G68" s="25">
        <f t="shared" ref="G68:G73" si="2">(E68-F68)/ABS(F68)</f>
        <v>-0.23595505617977527</v>
      </c>
    </row>
    <row r="69" spans="1:7">
      <c r="A69" s="27" t="s">
        <v>27</v>
      </c>
      <c r="B69" s="12">
        <v>399</v>
      </c>
      <c r="C69" s="12">
        <v>459</v>
      </c>
      <c r="D69" s="25">
        <f t="shared" si="1"/>
        <v>-0.13071895424836602</v>
      </c>
      <c r="E69" s="26">
        <f t="shared" si="0"/>
        <v>399</v>
      </c>
      <c r="F69" s="12">
        <v>459</v>
      </c>
      <c r="G69" s="25">
        <f t="shared" si="2"/>
        <v>-0.13071895424836602</v>
      </c>
    </row>
    <row r="70" spans="1:7">
      <c r="A70" s="27" t="s">
        <v>28</v>
      </c>
      <c r="B70" s="12">
        <v>555</v>
      </c>
      <c r="C70" s="12">
        <v>835</v>
      </c>
      <c r="D70" s="25">
        <f t="shared" si="1"/>
        <v>-0.33532934131736525</v>
      </c>
      <c r="E70" s="26">
        <f t="shared" si="0"/>
        <v>555</v>
      </c>
      <c r="F70" s="12">
        <v>835</v>
      </c>
      <c r="G70" s="25">
        <f t="shared" si="2"/>
        <v>-0.33532934131736525</v>
      </c>
    </row>
    <row r="71" spans="1:7">
      <c r="A71" s="27" t="s">
        <v>29</v>
      </c>
      <c r="B71" s="12">
        <v>601</v>
      </c>
      <c r="C71" s="12">
        <v>911</v>
      </c>
      <c r="D71" s="25">
        <f t="shared" si="1"/>
        <v>-0.3402854006586169</v>
      </c>
      <c r="E71" s="26">
        <f t="shared" si="0"/>
        <v>601</v>
      </c>
      <c r="F71" s="12">
        <v>911</v>
      </c>
      <c r="G71" s="25">
        <f t="shared" si="2"/>
        <v>-0.3402854006586169</v>
      </c>
    </row>
    <row r="72" spans="1:7">
      <c r="A72" s="27" t="s">
        <v>30</v>
      </c>
      <c r="B72" s="12">
        <v>620</v>
      </c>
      <c r="C72" s="12">
        <v>1069</v>
      </c>
      <c r="D72" s="25">
        <f t="shared" si="1"/>
        <v>-0.42001870907390082</v>
      </c>
      <c r="E72" s="26">
        <f t="shared" si="0"/>
        <v>620</v>
      </c>
      <c r="F72" s="12">
        <v>1069</v>
      </c>
      <c r="G72" s="25">
        <f t="shared" si="2"/>
        <v>-0.42001870907390082</v>
      </c>
    </row>
    <row r="73" spans="1:7">
      <c r="A73" s="27" t="s">
        <v>31</v>
      </c>
      <c r="B73" s="12">
        <v>1979</v>
      </c>
      <c r="C73" s="12">
        <v>1913</v>
      </c>
      <c r="D73" s="25">
        <f t="shared" si="1"/>
        <v>3.4500784108729747E-2</v>
      </c>
      <c r="E73" s="26">
        <f t="shared" si="0"/>
        <v>1979</v>
      </c>
      <c r="F73" s="12">
        <v>1913</v>
      </c>
      <c r="G73" s="25">
        <f t="shared" si="2"/>
        <v>3.4500784108729747E-2</v>
      </c>
    </row>
    <row r="74" spans="1:7">
      <c r="A74" s="27" t="s">
        <v>32</v>
      </c>
      <c r="B74" s="28">
        <f>SUM(B64:B73)</f>
        <v>4222</v>
      </c>
      <c r="C74" s="29">
        <f>SUM(C64:C73)</f>
        <v>5276</v>
      </c>
      <c r="D74" s="30">
        <f>(B74-C74)/ABS(C74)</f>
        <v>-0.19977255496588325</v>
      </c>
      <c r="E74" s="28">
        <f t="shared" si="0"/>
        <v>4222</v>
      </c>
      <c r="F74" s="28">
        <f>SUM(F64:F73)</f>
        <v>5276</v>
      </c>
      <c r="G74" s="30">
        <f>(E74-F74)/ABS(F74)</f>
        <v>-0.19977255496588325</v>
      </c>
    </row>
  </sheetData>
  <conditionalFormatting sqref="D64:D74">
    <cfRule type="cellIs" dxfId="40" priority="4" stopIfTrue="1" operator="lessThan">
      <formula>0</formula>
    </cfRule>
  </conditionalFormatting>
  <conditionalFormatting sqref="G64:G71 G73:G74">
    <cfRule type="cellIs" dxfId="39" priority="2" stopIfTrue="1" operator="lessThan">
      <formula>0</formula>
    </cfRule>
    <cfRule type="cellIs" dxfId="38" priority="3" stopIfTrue="1" operator="lessThan">
      <formula>0</formula>
    </cfRule>
  </conditionalFormatting>
  <conditionalFormatting sqref="G72">
    <cfRule type="cellIs" dxfId="37" priority="1" stopIfTrue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4D5D-DF30-47DA-8B6D-E0B7DCC2BFBB}">
  <dimension ref="A1:G105"/>
  <sheetViews>
    <sheetView topLeftCell="A61" workbookViewId="0">
      <selection activeCell="I24" sqref="I24"/>
    </sheetView>
  </sheetViews>
  <sheetFormatPr defaultRowHeight="12.75"/>
  <cols>
    <col min="1" max="1" width="13" bestFit="1" customWidth="1"/>
    <col min="2" max="2" width="17.5703125" bestFit="1" customWidth="1"/>
    <col min="3" max="7" width="10.7109375" customWidth="1"/>
  </cols>
  <sheetData>
    <row r="1" spans="1:2">
      <c r="A1" s="31" t="s">
        <v>2</v>
      </c>
      <c r="B1" s="31" t="s">
        <v>3</v>
      </c>
    </row>
    <row r="2" spans="1:2">
      <c r="A2" s="1" t="s">
        <v>52</v>
      </c>
      <c r="B2">
        <v>0</v>
      </c>
    </row>
    <row r="3" spans="1:2">
      <c r="A3" s="3" t="s">
        <v>33</v>
      </c>
      <c r="B3">
        <v>124</v>
      </c>
    </row>
    <row r="4" spans="1:2">
      <c r="A4" s="4" t="s">
        <v>10</v>
      </c>
      <c r="B4">
        <v>59</v>
      </c>
    </row>
    <row r="5" spans="1:2">
      <c r="A5" s="4" t="s">
        <v>6</v>
      </c>
      <c r="B5">
        <v>65</v>
      </c>
    </row>
    <row r="6" spans="1:2">
      <c r="A6" s="3" t="s">
        <v>34</v>
      </c>
      <c r="B6">
        <v>12</v>
      </c>
    </row>
    <row r="7" spans="1:2">
      <c r="A7" s="4" t="s">
        <v>10</v>
      </c>
      <c r="B7">
        <v>6</v>
      </c>
    </row>
    <row r="8" spans="1:2">
      <c r="A8" s="4" t="s">
        <v>6</v>
      </c>
      <c r="B8">
        <v>6</v>
      </c>
    </row>
    <row r="9" spans="1:2">
      <c r="A9" s="3" t="s">
        <v>36</v>
      </c>
      <c r="B9">
        <v>-124</v>
      </c>
    </row>
    <row r="10" spans="1:2">
      <c r="A10" s="4" t="s">
        <v>10</v>
      </c>
      <c r="B10">
        <v>-59</v>
      </c>
    </row>
    <row r="11" spans="1:2">
      <c r="A11" s="4" t="s">
        <v>6</v>
      </c>
      <c r="B11">
        <v>-65</v>
      </c>
    </row>
    <row r="12" spans="1:2">
      <c r="A12" s="3" t="s">
        <v>37</v>
      </c>
      <c r="B12">
        <v>-12</v>
      </c>
    </row>
    <row r="13" spans="1:2">
      <c r="A13" s="4" t="s">
        <v>10</v>
      </c>
      <c r="B13">
        <v>-6</v>
      </c>
    </row>
    <row r="14" spans="1:2">
      <c r="A14" s="4" t="s">
        <v>6</v>
      </c>
      <c r="B14">
        <v>-6</v>
      </c>
    </row>
    <row r="15" spans="1:2">
      <c r="A15" s="1" t="s">
        <v>49</v>
      </c>
      <c r="B15">
        <v>401</v>
      </c>
    </row>
    <row r="16" spans="1:2">
      <c r="A16" s="3" t="s">
        <v>36</v>
      </c>
      <c r="B16">
        <v>375</v>
      </c>
    </row>
    <row r="17" spans="1:2">
      <c r="A17" s="4" t="s">
        <v>10</v>
      </c>
      <c r="B17">
        <v>185</v>
      </c>
    </row>
    <row r="18" spans="1:2">
      <c r="A18" s="4" t="s">
        <v>6</v>
      </c>
      <c r="B18">
        <v>190</v>
      </c>
    </row>
    <row r="19" spans="1:2">
      <c r="A19" s="3" t="s">
        <v>37</v>
      </c>
      <c r="B19">
        <v>26</v>
      </c>
    </row>
    <row r="20" spans="1:2">
      <c r="A20" s="4" t="s">
        <v>10</v>
      </c>
      <c r="B20">
        <v>13</v>
      </c>
    </row>
    <row r="21" spans="1:2">
      <c r="A21" s="4" t="s">
        <v>6</v>
      </c>
      <c r="B21">
        <v>13</v>
      </c>
    </row>
    <row r="22" spans="1:2">
      <c r="A22" s="1" t="s">
        <v>4</v>
      </c>
      <c r="B22">
        <v>2409</v>
      </c>
    </row>
    <row r="23" spans="1:2">
      <c r="A23" s="3" t="s">
        <v>33</v>
      </c>
      <c r="B23">
        <v>2107</v>
      </c>
    </row>
    <row r="24" spans="1:2">
      <c r="A24" s="4" t="s">
        <v>6</v>
      </c>
      <c r="B24">
        <v>2107</v>
      </c>
    </row>
    <row r="25" spans="1:2">
      <c r="A25" s="3" t="s">
        <v>34</v>
      </c>
      <c r="B25">
        <v>302</v>
      </c>
    </row>
    <row r="26" spans="1:2">
      <c r="A26" s="4" t="s">
        <v>6</v>
      </c>
      <c r="B26">
        <v>302</v>
      </c>
    </row>
    <row r="27" spans="1:2">
      <c r="A27" s="1" t="s">
        <v>8</v>
      </c>
      <c r="B27">
        <v>4790</v>
      </c>
    </row>
    <row r="28" spans="1:2">
      <c r="A28" s="3" t="s">
        <v>35</v>
      </c>
      <c r="B28">
        <v>86</v>
      </c>
    </row>
    <row r="29" spans="1:2">
      <c r="A29" s="4" t="s">
        <v>10</v>
      </c>
      <c r="B29">
        <v>42</v>
      </c>
    </row>
    <row r="30" spans="1:2">
      <c r="A30" s="4" t="s">
        <v>6</v>
      </c>
      <c r="B30">
        <v>44</v>
      </c>
    </row>
    <row r="31" spans="1:2">
      <c r="A31" s="3" t="s">
        <v>36</v>
      </c>
      <c r="B31">
        <v>4351</v>
      </c>
    </row>
    <row r="32" spans="1:2">
      <c r="A32" s="4" t="s">
        <v>10</v>
      </c>
      <c r="B32">
        <v>2233</v>
      </c>
    </row>
    <row r="33" spans="1:2">
      <c r="A33" s="4" t="s">
        <v>6</v>
      </c>
      <c r="B33">
        <v>2118</v>
      </c>
    </row>
    <row r="34" spans="1:2">
      <c r="A34" s="3" t="s">
        <v>37</v>
      </c>
      <c r="B34">
        <v>353</v>
      </c>
    </row>
    <row r="35" spans="1:2">
      <c r="A35" s="4" t="s">
        <v>10</v>
      </c>
      <c r="B35">
        <v>174</v>
      </c>
    </row>
    <row r="36" spans="1:2">
      <c r="A36" s="4" t="s">
        <v>6</v>
      </c>
      <c r="B36">
        <v>179</v>
      </c>
    </row>
    <row r="37" spans="1:2">
      <c r="A37" s="1" t="s">
        <v>12</v>
      </c>
      <c r="B37">
        <v>9481</v>
      </c>
    </row>
    <row r="38" spans="1:2">
      <c r="A38" s="3" t="s">
        <v>35</v>
      </c>
      <c r="B38">
        <v>205</v>
      </c>
    </row>
    <row r="39" spans="1:2">
      <c r="A39" s="4" t="s">
        <v>10</v>
      </c>
      <c r="B39">
        <v>102</v>
      </c>
    </row>
    <row r="40" spans="1:2">
      <c r="A40" s="4" t="s">
        <v>6</v>
      </c>
      <c r="B40">
        <v>103</v>
      </c>
    </row>
    <row r="41" spans="1:2">
      <c r="A41" s="3" t="s">
        <v>36</v>
      </c>
      <c r="B41">
        <v>8540</v>
      </c>
    </row>
    <row r="42" spans="1:2">
      <c r="A42" s="4" t="s">
        <v>10</v>
      </c>
      <c r="B42">
        <v>4217</v>
      </c>
    </row>
    <row r="43" spans="1:2">
      <c r="A43" s="4" t="s">
        <v>6</v>
      </c>
      <c r="B43">
        <v>4323</v>
      </c>
    </row>
    <row r="44" spans="1:2">
      <c r="A44" s="3" t="s">
        <v>37</v>
      </c>
      <c r="B44">
        <v>680</v>
      </c>
    </row>
    <row r="45" spans="1:2">
      <c r="A45" s="4" t="s">
        <v>10</v>
      </c>
      <c r="B45">
        <v>260</v>
      </c>
    </row>
    <row r="46" spans="1:2">
      <c r="A46" s="4" t="s">
        <v>6</v>
      </c>
      <c r="B46">
        <v>420</v>
      </c>
    </row>
    <row r="47" spans="1:2">
      <c r="A47" s="3" t="s">
        <v>39</v>
      </c>
      <c r="B47">
        <v>2</v>
      </c>
    </row>
    <row r="48" spans="1:2">
      <c r="A48" s="4" t="s">
        <v>10</v>
      </c>
      <c r="B48">
        <v>2</v>
      </c>
    </row>
    <row r="49" spans="1:2">
      <c r="A49" s="3" t="s">
        <v>38</v>
      </c>
      <c r="B49">
        <v>51</v>
      </c>
    </row>
    <row r="50" spans="1:2">
      <c r="A50" s="4" t="s">
        <v>10</v>
      </c>
      <c r="B50">
        <v>51</v>
      </c>
    </row>
    <row r="51" spans="1:2">
      <c r="A51" s="3" t="s">
        <v>40</v>
      </c>
      <c r="B51">
        <v>3</v>
      </c>
    </row>
    <row r="52" spans="1:2">
      <c r="A52" s="4" t="s">
        <v>10</v>
      </c>
      <c r="B52">
        <v>3</v>
      </c>
    </row>
    <row r="53" spans="1:2">
      <c r="A53" s="1" t="s">
        <v>13</v>
      </c>
      <c r="B53">
        <v>1961</v>
      </c>
    </row>
    <row r="54" spans="1:2">
      <c r="A54" s="3" t="s">
        <v>35</v>
      </c>
      <c r="B54">
        <v>32</v>
      </c>
    </row>
    <row r="55" spans="1:2">
      <c r="A55" s="4" t="s">
        <v>10</v>
      </c>
      <c r="B55">
        <v>9</v>
      </c>
    </row>
    <row r="56" spans="1:2">
      <c r="A56" s="4" t="s">
        <v>6</v>
      </c>
      <c r="B56">
        <v>23</v>
      </c>
    </row>
    <row r="57" spans="1:2">
      <c r="A57" s="3" t="s">
        <v>36</v>
      </c>
      <c r="B57">
        <v>1788</v>
      </c>
    </row>
    <row r="58" spans="1:2">
      <c r="A58" s="4" t="s">
        <v>10</v>
      </c>
      <c r="B58">
        <v>787</v>
      </c>
    </row>
    <row r="59" spans="1:2">
      <c r="A59" s="4" t="s">
        <v>6</v>
      </c>
      <c r="B59">
        <v>1001</v>
      </c>
    </row>
    <row r="60" spans="1:2">
      <c r="A60" s="3" t="s">
        <v>37</v>
      </c>
      <c r="B60">
        <v>119</v>
      </c>
    </row>
    <row r="61" spans="1:2">
      <c r="A61" s="4" t="s">
        <v>10</v>
      </c>
      <c r="B61">
        <v>30</v>
      </c>
    </row>
    <row r="62" spans="1:2">
      <c r="A62" s="4" t="s">
        <v>6</v>
      </c>
      <c r="B62">
        <v>89</v>
      </c>
    </row>
    <row r="63" spans="1:2">
      <c r="A63" s="3" t="s">
        <v>38</v>
      </c>
      <c r="B63">
        <v>22</v>
      </c>
    </row>
    <row r="64" spans="1:2">
      <c r="A64" s="4" t="s">
        <v>10</v>
      </c>
      <c r="B64">
        <v>7</v>
      </c>
    </row>
    <row r="65" spans="1:2">
      <c r="A65" s="4" t="s">
        <v>6</v>
      </c>
      <c r="B65">
        <v>15</v>
      </c>
    </row>
    <row r="66" spans="1:2">
      <c r="A66" s="1" t="s">
        <v>14</v>
      </c>
      <c r="B66">
        <v>1804</v>
      </c>
    </row>
    <row r="67" spans="1:2">
      <c r="A67" s="3" t="s">
        <v>33</v>
      </c>
      <c r="B67">
        <v>1680</v>
      </c>
    </row>
    <row r="68" spans="1:2">
      <c r="A68" s="4" t="s">
        <v>6</v>
      </c>
      <c r="B68">
        <v>1680</v>
      </c>
    </row>
    <row r="69" spans="1:2">
      <c r="A69" s="3" t="s">
        <v>34</v>
      </c>
      <c r="B69">
        <v>124</v>
      </c>
    </row>
    <row r="70" spans="1:2">
      <c r="A70" s="4" t="s">
        <v>6</v>
      </c>
      <c r="B70">
        <v>124</v>
      </c>
    </row>
    <row r="71" spans="1:2">
      <c r="A71" s="1" t="s">
        <v>15</v>
      </c>
      <c r="B71">
        <v>3385</v>
      </c>
    </row>
    <row r="72" spans="1:2">
      <c r="A72" s="3" t="s">
        <v>35</v>
      </c>
      <c r="B72">
        <v>25</v>
      </c>
    </row>
    <row r="73" spans="1:2">
      <c r="A73" s="4" t="s">
        <v>10</v>
      </c>
      <c r="B73">
        <v>17</v>
      </c>
    </row>
    <row r="74" spans="1:2">
      <c r="A74" s="4" t="s">
        <v>6</v>
      </c>
      <c r="B74">
        <v>8</v>
      </c>
    </row>
    <row r="75" spans="1:2">
      <c r="A75" s="3" t="s">
        <v>36</v>
      </c>
      <c r="B75">
        <v>1785</v>
      </c>
    </row>
    <row r="76" spans="1:2">
      <c r="A76" s="4" t="s">
        <v>10</v>
      </c>
      <c r="B76">
        <v>1090</v>
      </c>
    </row>
    <row r="77" spans="1:2">
      <c r="A77" s="4" t="s">
        <v>6</v>
      </c>
      <c r="B77">
        <v>695</v>
      </c>
    </row>
    <row r="78" spans="1:2">
      <c r="A78" s="3" t="s">
        <v>37</v>
      </c>
      <c r="B78">
        <v>187</v>
      </c>
    </row>
    <row r="79" spans="1:2">
      <c r="A79" s="4" t="s">
        <v>10</v>
      </c>
      <c r="B79">
        <v>80</v>
      </c>
    </row>
    <row r="80" spans="1:2">
      <c r="A80" s="4" t="s">
        <v>6</v>
      </c>
      <c r="B80">
        <v>107</v>
      </c>
    </row>
    <row r="81" spans="1:7">
      <c r="A81" s="3" t="s">
        <v>39</v>
      </c>
      <c r="B81">
        <v>10</v>
      </c>
    </row>
    <row r="82" spans="1:7">
      <c r="A82" s="4" t="s">
        <v>10</v>
      </c>
      <c r="B82">
        <v>3</v>
      </c>
    </row>
    <row r="83" spans="1:7">
      <c r="A83" s="4" t="s">
        <v>6</v>
      </c>
      <c r="B83">
        <v>7</v>
      </c>
    </row>
    <row r="84" spans="1:7">
      <c r="A84" s="3" t="s">
        <v>38</v>
      </c>
      <c r="B84">
        <v>1227</v>
      </c>
    </row>
    <row r="85" spans="1:7">
      <c r="A85" s="4" t="s">
        <v>10</v>
      </c>
      <c r="B85">
        <v>525</v>
      </c>
    </row>
    <row r="86" spans="1:7">
      <c r="A86" s="4" t="s">
        <v>6</v>
      </c>
      <c r="B86">
        <v>702</v>
      </c>
    </row>
    <row r="87" spans="1:7">
      <c r="A87" s="3" t="s">
        <v>40</v>
      </c>
      <c r="B87">
        <v>151</v>
      </c>
    </row>
    <row r="88" spans="1:7">
      <c r="A88" s="4" t="s">
        <v>10</v>
      </c>
      <c r="B88">
        <v>54</v>
      </c>
    </row>
    <row r="89" spans="1:7">
      <c r="A89" s="4" t="s">
        <v>6</v>
      </c>
      <c r="B89">
        <v>97</v>
      </c>
    </row>
    <row r="90" spans="1:7">
      <c r="A90" s="1" t="s">
        <v>16</v>
      </c>
      <c r="B90">
        <v>24231</v>
      </c>
    </row>
    <row r="93" spans="1:7" ht="13.5" thickBot="1"/>
    <row r="94" spans="1:7" ht="27" thickBot="1">
      <c r="A94" s="19" t="s">
        <v>13</v>
      </c>
      <c r="B94" s="6" t="s">
        <v>63</v>
      </c>
      <c r="C94" s="20" t="s">
        <v>64</v>
      </c>
      <c r="D94" s="21" t="s">
        <v>19</v>
      </c>
      <c r="E94" s="22" t="s">
        <v>20</v>
      </c>
      <c r="F94" s="22" t="s">
        <v>21</v>
      </c>
      <c r="G94" s="23" t="s">
        <v>19</v>
      </c>
    </row>
    <row r="95" spans="1:7">
      <c r="A95" s="24" t="s">
        <v>22</v>
      </c>
      <c r="B95" s="12">
        <v>0</v>
      </c>
      <c r="C95" s="12">
        <v>0</v>
      </c>
      <c r="D95" s="25">
        <v>0</v>
      </c>
      <c r="E95" s="26">
        <v>2061</v>
      </c>
      <c r="F95" s="26">
        <v>989</v>
      </c>
      <c r="G95" s="25">
        <f t="shared" ref="G95:G96" si="0">(E95-F95)/ABS(F95)</f>
        <v>1.083923154701719</v>
      </c>
    </row>
    <row r="96" spans="1:7">
      <c r="A96" s="27" t="s">
        <v>23</v>
      </c>
      <c r="B96" s="12">
        <v>401</v>
      </c>
      <c r="C96" s="12">
        <v>127</v>
      </c>
      <c r="D96" s="25">
        <f t="shared" ref="D96" si="1">(B96-C96)/ABS(C96)</f>
        <v>2.1574803149606301</v>
      </c>
      <c r="E96" s="26">
        <v>11360</v>
      </c>
      <c r="F96" s="26">
        <v>17523</v>
      </c>
      <c r="G96" s="25">
        <f t="shared" si="0"/>
        <v>-0.35170918221765679</v>
      </c>
    </row>
    <row r="97" spans="1:7">
      <c r="A97" s="27" t="s">
        <v>24</v>
      </c>
      <c r="B97" s="12">
        <v>0</v>
      </c>
      <c r="C97" s="12">
        <v>0</v>
      </c>
      <c r="D97" s="25">
        <v>0</v>
      </c>
      <c r="E97" s="26">
        <v>0</v>
      </c>
      <c r="F97" s="26">
        <v>0</v>
      </c>
      <c r="G97" s="25">
        <v>0</v>
      </c>
    </row>
    <row r="98" spans="1:7">
      <c r="A98" s="27" t="s">
        <v>25</v>
      </c>
      <c r="B98" s="12">
        <v>0</v>
      </c>
      <c r="C98" s="12">
        <v>0</v>
      </c>
      <c r="D98" s="25">
        <v>0</v>
      </c>
      <c r="E98" s="26">
        <v>0</v>
      </c>
      <c r="F98" s="26">
        <v>7</v>
      </c>
      <c r="G98" s="25">
        <v>-1</v>
      </c>
    </row>
    <row r="99" spans="1:7">
      <c r="A99" s="27" t="s">
        <v>26</v>
      </c>
      <c r="B99" s="12">
        <v>2409</v>
      </c>
      <c r="C99" s="12">
        <v>2141</v>
      </c>
      <c r="D99" s="25">
        <f>(B99-C99)/ABS(C99)</f>
        <v>0.12517515179822514</v>
      </c>
      <c r="E99" s="26">
        <v>74755</v>
      </c>
      <c r="F99" s="26">
        <v>72054</v>
      </c>
      <c r="G99" s="25">
        <f>(E99-F99)/ABS(F99)</f>
        <v>3.7485774557970412E-2</v>
      </c>
    </row>
    <row r="100" spans="1:7">
      <c r="A100" s="27" t="s">
        <v>27</v>
      </c>
      <c r="B100" s="12">
        <v>1804</v>
      </c>
      <c r="C100" s="12">
        <v>1923</v>
      </c>
      <c r="D100" s="25">
        <f t="shared" ref="D100:D104" si="2">(B100-C100)/ABS(C100)</f>
        <v>-6.188247529901196E-2</v>
      </c>
      <c r="E100" s="26">
        <v>49451</v>
      </c>
      <c r="F100" s="26">
        <v>48306</v>
      </c>
      <c r="G100" s="25">
        <f t="shared" ref="G100:G104" si="3">(E100-F100)/ABS(F100)</f>
        <v>2.3703059661325715E-2</v>
      </c>
    </row>
    <row r="101" spans="1:7">
      <c r="A101" s="27" t="s">
        <v>28</v>
      </c>
      <c r="B101" s="12">
        <v>4790</v>
      </c>
      <c r="C101" s="12">
        <v>4635</v>
      </c>
      <c r="D101" s="25">
        <f t="shared" si="2"/>
        <v>3.3441208198489752E-2</v>
      </c>
      <c r="E101" s="26">
        <v>77297</v>
      </c>
      <c r="F101" s="26">
        <v>74957</v>
      </c>
      <c r="G101" s="25">
        <f t="shared" si="3"/>
        <v>3.1217898261670023E-2</v>
      </c>
    </row>
    <row r="102" spans="1:7">
      <c r="A102" s="27" t="s">
        <v>29</v>
      </c>
      <c r="B102" s="12">
        <v>3385</v>
      </c>
      <c r="C102" s="12">
        <v>4301</v>
      </c>
      <c r="D102" s="25">
        <f t="shared" si="2"/>
        <v>-0.21297372704022322</v>
      </c>
      <c r="E102" s="26">
        <v>75684</v>
      </c>
      <c r="F102" s="26">
        <v>74281</v>
      </c>
      <c r="G102" s="25">
        <f t="shared" si="3"/>
        <v>1.8887737106393292E-2</v>
      </c>
    </row>
    <row r="103" spans="1:7">
      <c r="A103" s="27" t="s">
        <v>30</v>
      </c>
      <c r="B103" s="12">
        <v>9481</v>
      </c>
      <c r="C103" s="12">
        <v>9993</v>
      </c>
      <c r="D103" s="25">
        <f t="shared" si="2"/>
        <v>-5.1235865105573902E-2</v>
      </c>
      <c r="E103" s="26">
        <v>107916</v>
      </c>
      <c r="F103" s="26">
        <v>117121</v>
      </c>
      <c r="G103" s="25">
        <f t="shared" si="3"/>
        <v>-7.8593932770382763E-2</v>
      </c>
    </row>
    <row r="104" spans="1:7">
      <c r="A104" s="27" t="s">
        <v>31</v>
      </c>
      <c r="B104" s="12">
        <v>1961</v>
      </c>
      <c r="C104" s="12">
        <v>1896</v>
      </c>
      <c r="D104" s="25">
        <f t="shared" si="2"/>
        <v>3.4282700421940926E-2</v>
      </c>
      <c r="E104" s="26">
        <v>24044</v>
      </c>
      <c r="F104" s="26">
        <v>22803</v>
      </c>
      <c r="G104" s="25">
        <f t="shared" si="3"/>
        <v>5.4422663684602905E-2</v>
      </c>
    </row>
    <row r="105" spans="1:7">
      <c r="A105" s="27" t="s">
        <v>32</v>
      </c>
      <c r="B105" s="28">
        <f>SUM(B95:B104)</f>
        <v>24231</v>
      </c>
      <c r="C105" s="29">
        <f>SUM(C95:C104)</f>
        <v>25016</v>
      </c>
      <c r="D105" s="30">
        <f>(B105-C105)/ABS(C105)</f>
        <v>-3.1379916853213945E-2</v>
      </c>
      <c r="E105" s="28">
        <f>SUM(E95:E104)</f>
        <v>422568</v>
      </c>
      <c r="F105" s="28">
        <f>SUM(F95:F104)</f>
        <v>428041</v>
      </c>
      <c r="G105" s="30">
        <f>(E105-F105)/ABS(F105)</f>
        <v>-1.2786158335299657E-2</v>
      </c>
    </row>
  </sheetData>
  <conditionalFormatting sqref="D95 D97:D105">
    <cfRule type="cellIs" dxfId="7" priority="5" stopIfTrue="1" operator="lessThan">
      <formula>0</formula>
    </cfRule>
  </conditionalFormatting>
  <conditionalFormatting sqref="G95:G105">
    <cfRule type="cellIs" dxfId="6" priority="3" stopIfTrue="1" operator="lessThan">
      <formula>0</formula>
    </cfRule>
    <cfRule type="cellIs" dxfId="5" priority="4" stopIfTrue="1" operator="lessThan">
      <formula>0</formula>
    </cfRule>
  </conditionalFormatting>
  <conditionalFormatting sqref="D96">
    <cfRule type="cellIs" dxfId="4" priority="1" stopIfTrue="1" operator="lessThan">
      <formula>0</formula>
    </cfRule>
    <cfRule type="cellIs" dxfId="3" priority="2" stopIfTrue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C07FE-DB9E-4AF8-A4F6-B5F9DBCC8AD3}">
  <dimension ref="A2:G75"/>
  <sheetViews>
    <sheetView topLeftCell="A40" workbookViewId="0">
      <selection activeCell="O24" sqref="O24"/>
    </sheetView>
  </sheetViews>
  <sheetFormatPr defaultRowHeight="12.75"/>
  <cols>
    <col min="1" max="1" width="23.7109375" customWidth="1"/>
    <col min="2" max="2" width="17.5703125" customWidth="1"/>
    <col min="3" max="4" width="7.28515625" customWidth="1"/>
    <col min="5" max="5" width="11.7109375" customWidth="1"/>
    <col min="6" max="7" width="10.7109375" customWidth="1"/>
  </cols>
  <sheetData>
    <row r="2" spans="1:2">
      <c r="A2" t="s">
        <v>0</v>
      </c>
      <c r="B2" t="s">
        <v>1</v>
      </c>
    </row>
    <row r="4" spans="1:2">
      <c r="A4" t="s">
        <v>2</v>
      </c>
      <c r="B4" t="s">
        <v>3</v>
      </c>
    </row>
    <row r="5" spans="1:2">
      <c r="A5" s="1" t="s">
        <v>4</v>
      </c>
      <c r="B5">
        <v>811</v>
      </c>
    </row>
    <row r="6" spans="1:2">
      <c r="A6" s="3" t="s">
        <v>5</v>
      </c>
      <c r="B6">
        <v>600</v>
      </c>
    </row>
    <row r="7" spans="1:2">
      <c r="A7" s="4" t="s">
        <v>6</v>
      </c>
      <c r="B7">
        <v>600</v>
      </c>
    </row>
    <row r="8" spans="1:2">
      <c r="A8" s="3" t="s">
        <v>7</v>
      </c>
      <c r="B8">
        <v>211</v>
      </c>
    </row>
    <row r="9" spans="1:2">
      <c r="A9" s="4" t="s">
        <v>6</v>
      </c>
      <c r="B9">
        <v>211</v>
      </c>
    </row>
    <row r="10" spans="1:2">
      <c r="A10" s="1" t="s">
        <v>8</v>
      </c>
      <c r="B10">
        <v>829</v>
      </c>
    </row>
    <row r="11" spans="1:2">
      <c r="A11" s="3" t="s">
        <v>9</v>
      </c>
      <c r="B11">
        <v>17</v>
      </c>
    </row>
    <row r="12" spans="1:2">
      <c r="A12" s="4" t="s">
        <v>10</v>
      </c>
      <c r="B12">
        <v>5</v>
      </c>
    </row>
    <row r="13" spans="1:2">
      <c r="A13" s="4" t="s">
        <v>6</v>
      </c>
      <c r="B13">
        <v>12</v>
      </c>
    </row>
    <row r="14" spans="1:2">
      <c r="A14" s="3" t="s">
        <v>5</v>
      </c>
      <c r="B14">
        <v>766</v>
      </c>
    </row>
    <row r="15" spans="1:2">
      <c r="A15" s="4" t="s">
        <v>10</v>
      </c>
      <c r="B15">
        <v>241</v>
      </c>
    </row>
    <row r="16" spans="1:2">
      <c r="A16" s="4" t="s">
        <v>6</v>
      </c>
      <c r="B16">
        <v>525</v>
      </c>
    </row>
    <row r="17" spans="1:2">
      <c r="A17" s="3" t="s">
        <v>7</v>
      </c>
      <c r="B17">
        <v>46</v>
      </c>
    </row>
    <row r="18" spans="1:2">
      <c r="A18" s="4" t="s">
        <v>10</v>
      </c>
      <c r="B18">
        <v>17</v>
      </c>
    </row>
    <row r="19" spans="1:2">
      <c r="A19" s="4" t="s">
        <v>6</v>
      </c>
      <c r="B19">
        <v>29</v>
      </c>
    </row>
    <row r="20" spans="1:2">
      <c r="A20" s="1" t="s">
        <v>12</v>
      </c>
      <c r="B20">
        <v>534</v>
      </c>
    </row>
    <row r="21" spans="1:2">
      <c r="A21" s="3" t="s">
        <v>9</v>
      </c>
      <c r="B21">
        <v>6</v>
      </c>
    </row>
    <row r="22" spans="1:2">
      <c r="A22" s="4" t="s">
        <v>10</v>
      </c>
      <c r="B22">
        <v>5</v>
      </c>
    </row>
    <row r="23" spans="1:2">
      <c r="A23" s="4" t="s">
        <v>6</v>
      </c>
      <c r="B23">
        <v>1</v>
      </c>
    </row>
    <row r="24" spans="1:2">
      <c r="A24" s="3" t="s">
        <v>5</v>
      </c>
      <c r="B24">
        <v>517</v>
      </c>
    </row>
    <row r="25" spans="1:2">
      <c r="A25" s="4" t="s">
        <v>10</v>
      </c>
      <c r="B25">
        <v>301</v>
      </c>
    </row>
    <row r="26" spans="1:2">
      <c r="A26" s="4" t="s">
        <v>6</v>
      </c>
      <c r="B26">
        <v>214</v>
      </c>
    </row>
    <row r="27" spans="1:2">
      <c r="A27" s="4" t="s">
        <v>11</v>
      </c>
      <c r="B27">
        <v>2</v>
      </c>
    </row>
    <row r="28" spans="1:2">
      <c r="A28" s="3" t="s">
        <v>7</v>
      </c>
      <c r="B28">
        <v>11</v>
      </c>
    </row>
    <row r="29" spans="1:2">
      <c r="A29" s="4" t="s">
        <v>10</v>
      </c>
      <c r="B29">
        <v>7</v>
      </c>
    </row>
    <row r="30" spans="1:2">
      <c r="A30" s="4" t="s">
        <v>6</v>
      </c>
      <c r="B30">
        <v>4</v>
      </c>
    </row>
    <row r="31" spans="1:2">
      <c r="A31" s="1" t="s">
        <v>13</v>
      </c>
      <c r="B31">
        <v>1954</v>
      </c>
    </row>
    <row r="32" spans="1:2">
      <c r="A32" s="3" t="s">
        <v>9</v>
      </c>
      <c r="B32">
        <v>29</v>
      </c>
    </row>
    <row r="33" spans="1:2">
      <c r="A33" s="4" t="s">
        <v>10</v>
      </c>
      <c r="B33">
        <v>13</v>
      </c>
    </row>
    <row r="34" spans="1:2">
      <c r="A34" s="4" t="s">
        <v>6</v>
      </c>
      <c r="B34">
        <v>16</v>
      </c>
    </row>
    <row r="35" spans="1:2">
      <c r="A35" s="3" t="s">
        <v>5</v>
      </c>
      <c r="B35">
        <v>1880</v>
      </c>
    </row>
    <row r="36" spans="1:2">
      <c r="A36" s="4" t="s">
        <v>10</v>
      </c>
      <c r="B36">
        <v>932</v>
      </c>
    </row>
    <row r="37" spans="1:2">
      <c r="A37" s="4" t="s">
        <v>6</v>
      </c>
      <c r="B37">
        <v>948</v>
      </c>
    </row>
    <row r="38" spans="1:2">
      <c r="A38" s="3" t="s">
        <v>7</v>
      </c>
      <c r="B38">
        <v>45</v>
      </c>
    </row>
    <row r="39" spans="1:2">
      <c r="A39" s="4" t="s">
        <v>10</v>
      </c>
      <c r="B39">
        <v>17</v>
      </c>
    </row>
    <row r="40" spans="1:2">
      <c r="A40" s="4" t="s">
        <v>6</v>
      </c>
      <c r="B40">
        <v>28</v>
      </c>
    </row>
    <row r="41" spans="1:2">
      <c r="A41" s="1" t="s">
        <v>14</v>
      </c>
      <c r="B41">
        <v>513</v>
      </c>
    </row>
    <row r="42" spans="1:2">
      <c r="A42" s="3" t="s">
        <v>5</v>
      </c>
      <c r="B42">
        <v>493</v>
      </c>
    </row>
    <row r="43" spans="1:2">
      <c r="A43" s="4" t="s">
        <v>6</v>
      </c>
      <c r="B43">
        <v>493</v>
      </c>
    </row>
    <row r="44" spans="1:2">
      <c r="A44" s="3" t="s">
        <v>7</v>
      </c>
      <c r="B44">
        <v>20</v>
      </c>
    </row>
    <row r="45" spans="1:2">
      <c r="A45" s="4" t="s">
        <v>6</v>
      </c>
      <c r="B45">
        <v>20</v>
      </c>
    </row>
    <row r="46" spans="1:2">
      <c r="A46" s="1" t="s">
        <v>15</v>
      </c>
      <c r="B46">
        <v>713</v>
      </c>
    </row>
    <row r="47" spans="1:2">
      <c r="A47" s="3" t="s">
        <v>9</v>
      </c>
      <c r="B47">
        <v>7</v>
      </c>
    </row>
    <row r="48" spans="1:2">
      <c r="A48" s="4" t="s">
        <v>10</v>
      </c>
      <c r="B48">
        <v>4</v>
      </c>
    </row>
    <row r="49" spans="1:7">
      <c r="A49" s="4" t="s">
        <v>6</v>
      </c>
      <c r="B49">
        <v>3</v>
      </c>
    </row>
    <row r="50" spans="1:7">
      <c r="A50" s="3" t="s">
        <v>5</v>
      </c>
      <c r="B50">
        <v>696</v>
      </c>
    </row>
    <row r="51" spans="1:7">
      <c r="A51" s="4" t="s">
        <v>10</v>
      </c>
      <c r="B51">
        <v>343</v>
      </c>
    </row>
    <row r="52" spans="1:7">
      <c r="A52" s="4" t="s">
        <v>6</v>
      </c>
      <c r="B52">
        <v>353</v>
      </c>
    </row>
    <row r="53" spans="1:7">
      <c r="A53" s="3" t="s">
        <v>7</v>
      </c>
      <c r="B53">
        <v>10</v>
      </c>
    </row>
    <row r="54" spans="1:7">
      <c r="A54" s="4" t="s">
        <v>10</v>
      </c>
      <c r="B54">
        <v>5</v>
      </c>
    </row>
    <row r="55" spans="1:7">
      <c r="A55" s="4" t="s">
        <v>6</v>
      </c>
      <c r="B55">
        <v>5</v>
      </c>
    </row>
    <row r="56" spans="1:7">
      <c r="A56" s="1" t="s">
        <v>16</v>
      </c>
      <c r="B56">
        <v>5354</v>
      </c>
    </row>
    <row r="60" spans="1:7" ht="13.5" thickBot="1"/>
    <row r="61" spans="1:7" ht="39.75" thickBot="1">
      <c r="A61" s="19" t="s">
        <v>13</v>
      </c>
      <c r="B61" s="6" t="s">
        <v>65</v>
      </c>
      <c r="C61" s="20" t="s">
        <v>66</v>
      </c>
      <c r="D61" s="21" t="s">
        <v>19</v>
      </c>
      <c r="E61" s="22" t="s">
        <v>20</v>
      </c>
      <c r="F61" s="22" t="s">
        <v>21</v>
      </c>
      <c r="G61" s="23" t="s">
        <v>19</v>
      </c>
    </row>
    <row r="62" spans="1:7">
      <c r="A62" s="24" t="s">
        <v>22</v>
      </c>
      <c r="B62" s="12">
        <v>0</v>
      </c>
      <c r="C62" s="12">
        <v>0</v>
      </c>
      <c r="D62" s="25">
        <v>0</v>
      </c>
      <c r="E62" s="26">
        <v>2061</v>
      </c>
      <c r="F62" s="26">
        <v>989</v>
      </c>
      <c r="G62" s="25">
        <v>1.083923154701719</v>
      </c>
    </row>
    <row r="63" spans="1:7">
      <c r="A63" s="27" t="s">
        <v>23</v>
      </c>
      <c r="B63" s="12">
        <v>0</v>
      </c>
      <c r="C63" s="12">
        <v>0</v>
      </c>
      <c r="D63" s="25">
        <v>0</v>
      </c>
      <c r="E63" s="26">
        <v>11360</v>
      </c>
      <c r="F63" s="26">
        <v>17523</v>
      </c>
      <c r="G63" s="25">
        <v>-0.35170918221765679</v>
      </c>
    </row>
    <row r="64" spans="1:7">
      <c r="A64" s="27" t="s">
        <v>24</v>
      </c>
      <c r="B64" s="12">
        <v>0</v>
      </c>
      <c r="C64" s="12">
        <v>0</v>
      </c>
      <c r="D64" s="25">
        <v>0</v>
      </c>
      <c r="E64" s="26">
        <v>0</v>
      </c>
      <c r="F64" s="26">
        <v>0</v>
      </c>
      <c r="G64" s="25">
        <v>0</v>
      </c>
    </row>
    <row r="65" spans="1:7">
      <c r="A65" s="27" t="s">
        <v>25</v>
      </c>
      <c r="B65" s="12">
        <v>0</v>
      </c>
      <c r="C65" s="12">
        <v>0</v>
      </c>
      <c r="D65" s="25">
        <v>0</v>
      </c>
      <c r="E65" s="26">
        <v>0</v>
      </c>
      <c r="F65" s="26">
        <v>7</v>
      </c>
      <c r="G65" s="25">
        <v>1</v>
      </c>
    </row>
    <row r="66" spans="1:7">
      <c r="A66" s="27" t="s">
        <v>26</v>
      </c>
      <c r="B66" s="12">
        <v>811</v>
      </c>
      <c r="C66" s="12">
        <v>2271</v>
      </c>
      <c r="D66" s="25">
        <v>-0.64288859533245268</v>
      </c>
      <c r="E66" s="26">
        <v>75566</v>
      </c>
      <c r="F66" s="26">
        <v>74325</v>
      </c>
      <c r="G66" s="25">
        <v>1.6696939118735283E-2</v>
      </c>
    </row>
    <row r="67" spans="1:7">
      <c r="A67" s="27" t="s">
        <v>27</v>
      </c>
      <c r="B67" s="12">
        <v>513</v>
      </c>
      <c r="C67" s="12">
        <v>605</v>
      </c>
      <c r="D67" s="25">
        <v>-0.15206611570247933</v>
      </c>
      <c r="E67" s="26">
        <v>49964</v>
      </c>
      <c r="F67" s="26">
        <v>48911</v>
      </c>
      <c r="G67" s="25">
        <v>2.152889942957617E-2</v>
      </c>
    </row>
    <row r="68" spans="1:7">
      <c r="A68" s="27" t="s">
        <v>28</v>
      </c>
      <c r="B68" s="12">
        <v>829</v>
      </c>
      <c r="C68" s="12">
        <v>958</v>
      </c>
      <c r="D68" s="25">
        <v>-0.13465553235908143</v>
      </c>
      <c r="E68" s="26">
        <v>78126</v>
      </c>
      <c r="F68" s="26">
        <v>75915</v>
      </c>
      <c r="G68" s="25">
        <v>2.9124678917210038E-2</v>
      </c>
    </row>
    <row r="69" spans="1:7">
      <c r="A69" s="27" t="s">
        <v>29</v>
      </c>
      <c r="B69" s="12">
        <v>713</v>
      </c>
      <c r="C69" s="12">
        <v>704</v>
      </c>
      <c r="D69" s="25">
        <v>1.278409090909091E-2</v>
      </c>
      <c r="E69" s="26">
        <v>76397</v>
      </c>
      <c r="F69" s="26">
        <v>74985</v>
      </c>
      <c r="G69" s="25">
        <v>1.8830432753217309E-2</v>
      </c>
    </row>
    <row r="70" spans="1:7">
      <c r="A70" s="27" t="s">
        <v>30</v>
      </c>
      <c r="B70" s="12">
        <v>534</v>
      </c>
      <c r="C70" s="12">
        <v>448</v>
      </c>
      <c r="D70" s="25">
        <v>0.19196428571428573</v>
      </c>
      <c r="E70" s="26">
        <v>108450</v>
      </c>
      <c r="F70" s="26">
        <v>117569</v>
      </c>
      <c r="G70" s="25">
        <v>-7.7562963025967727E-2</v>
      </c>
    </row>
    <row r="71" spans="1:7">
      <c r="A71" s="27" t="s">
        <v>31</v>
      </c>
      <c r="B71" s="12">
        <v>1954</v>
      </c>
      <c r="C71" s="12">
        <v>2664</v>
      </c>
      <c r="D71" s="25">
        <v>-0.26651651651651653</v>
      </c>
      <c r="E71" s="26">
        <v>25998</v>
      </c>
      <c r="F71" s="26">
        <v>25467</v>
      </c>
      <c r="G71" s="25">
        <v>2.0850512427847804E-2</v>
      </c>
    </row>
    <row r="72" spans="1:7">
      <c r="A72" s="27" t="s">
        <v>32</v>
      </c>
      <c r="B72" s="28">
        <v>5354</v>
      </c>
      <c r="C72" s="29">
        <v>7650</v>
      </c>
      <c r="D72" s="30">
        <v>-0.30013071895424837</v>
      </c>
      <c r="E72" s="28">
        <v>427922</v>
      </c>
      <c r="F72" s="28">
        <v>435691</v>
      </c>
      <c r="G72" s="30">
        <v>-1.7831444762457797E-2</v>
      </c>
    </row>
    <row r="74" spans="1:7">
      <c r="A74" s="34" t="s">
        <v>67</v>
      </c>
    </row>
    <row r="75" spans="1:7">
      <c r="A75" s="34" t="s">
        <v>68</v>
      </c>
    </row>
  </sheetData>
  <conditionalFormatting sqref="D62:D72">
    <cfRule type="cellIs" dxfId="2" priority="3" stopIfTrue="1" operator="lessThan">
      <formula>0</formula>
    </cfRule>
  </conditionalFormatting>
  <conditionalFormatting sqref="G62:G72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topLeftCell="A43" workbookViewId="0">
      <selection activeCell="O61" sqref="O61"/>
    </sheetView>
  </sheetViews>
  <sheetFormatPr defaultRowHeight="12.75"/>
  <cols>
    <col min="1" max="1" width="23.7109375" bestFit="1" customWidth="1"/>
    <col min="2" max="2" width="17.5703125" bestFit="1" customWidth="1"/>
    <col min="9" max="9" width="15.140625" customWidth="1"/>
    <col min="10" max="10" width="19.5703125" customWidth="1"/>
    <col min="11" max="15" width="10.7109375" customWidth="1"/>
  </cols>
  <sheetData>
    <row r="1" spans="1:5">
      <c r="A1" t="s">
        <v>0</v>
      </c>
      <c r="B1" t="s">
        <v>1</v>
      </c>
    </row>
    <row r="3" spans="1:5">
      <c r="A3" t="s">
        <v>2</v>
      </c>
      <c r="B3" t="s">
        <v>3</v>
      </c>
    </row>
    <row r="4" spans="1:5">
      <c r="A4" s="1" t="s">
        <v>4</v>
      </c>
      <c r="B4" s="2">
        <v>1249</v>
      </c>
      <c r="D4" s="1"/>
      <c r="E4" s="2"/>
    </row>
    <row r="5" spans="1:5">
      <c r="A5" s="3" t="s">
        <v>5</v>
      </c>
      <c r="B5" s="2">
        <v>964</v>
      </c>
      <c r="D5" s="3"/>
      <c r="E5" s="2"/>
    </row>
    <row r="6" spans="1:5">
      <c r="A6" s="4" t="s">
        <v>6</v>
      </c>
      <c r="B6" s="2">
        <v>964</v>
      </c>
      <c r="D6" s="4"/>
      <c r="E6" s="2"/>
    </row>
    <row r="7" spans="1:5">
      <c r="A7" s="3" t="s">
        <v>7</v>
      </c>
      <c r="B7" s="2">
        <v>285</v>
      </c>
      <c r="D7" s="3"/>
      <c r="E7" s="2"/>
    </row>
    <row r="8" spans="1:5">
      <c r="A8" s="4" t="s">
        <v>6</v>
      </c>
      <c r="B8" s="2">
        <v>285</v>
      </c>
      <c r="D8" s="4"/>
      <c r="E8" s="2"/>
    </row>
    <row r="9" spans="1:5">
      <c r="A9" s="1" t="s">
        <v>8</v>
      </c>
      <c r="B9" s="2">
        <v>1063</v>
      </c>
      <c r="D9" s="1"/>
      <c r="E9" s="2"/>
    </row>
    <row r="10" spans="1:5">
      <c r="A10" s="3" t="s">
        <v>9</v>
      </c>
      <c r="B10" s="2">
        <v>28</v>
      </c>
      <c r="D10" s="3"/>
      <c r="E10" s="2"/>
    </row>
    <row r="11" spans="1:5">
      <c r="A11" s="4" t="s">
        <v>10</v>
      </c>
      <c r="B11" s="2">
        <v>17</v>
      </c>
      <c r="D11" s="4"/>
      <c r="E11" s="2"/>
    </row>
    <row r="12" spans="1:5">
      <c r="A12" s="4" t="s">
        <v>6</v>
      </c>
      <c r="B12" s="2">
        <v>11</v>
      </c>
      <c r="D12" s="4"/>
      <c r="E12" s="2"/>
    </row>
    <row r="13" spans="1:5">
      <c r="A13" s="3" t="s">
        <v>5</v>
      </c>
      <c r="B13" s="2">
        <v>938</v>
      </c>
      <c r="D13" s="3"/>
      <c r="E13" s="2"/>
    </row>
    <row r="14" spans="1:5">
      <c r="A14" s="4" t="s">
        <v>10</v>
      </c>
      <c r="B14" s="2">
        <v>528</v>
      </c>
      <c r="D14" s="4"/>
      <c r="E14" s="2"/>
    </row>
    <row r="15" spans="1:5">
      <c r="A15" s="4" t="s">
        <v>6</v>
      </c>
      <c r="B15" s="2">
        <v>394</v>
      </c>
      <c r="D15" s="4"/>
      <c r="E15" s="2"/>
    </row>
    <row r="16" spans="1:5">
      <c r="A16" s="4" t="s">
        <v>11</v>
      </c>
      <c r="B16" s="2">
        <v>16</v>
      </c>
      <c r="D16" s="4"/>
      <c r="E16" s="2"/>
    </row>
    <row r="17" spans="1:5">
      <c r="A17" s="3" t="s">
        <v>7</v>
      </c>
      <c r="B17" s="2">
        <v>97</v>
      </c>
      <c r="D17" s="3"/>
      <c r="E17" s="2"/>
    </row>
    <row r="18" spans="1:5">
      <c r="A18" s="4" t="s">
        <v>10</v>
      </c>
      <c r="B18" s="2">
        <v>68</v>
      </c>
      <c r="D18" s="4"/>
      <c r="E18" s="2"/>
    </row>
    <row r="19" spans="1:5">
      <c r="A19" s="4" t="s">
        <v>6</v>
      </c>
      <c r="B19" s="2">
        <v>29</v>
      </c>
      <c r="D19" s="4"/>
      <c r="E19" s="2"/>
    </row>
    <row r="20" spans="1:5">
      <c r="A20" s="1" t="s">
        <v>12</v>
      </c>
      <c r="B20" s="2">
        <v>2846</v>
      </c>
      <c r="D20" s="1"/>
      <c r="E20" s="2"/>
    </row>
    <row r="21" spans="1:5">
      <c r="A21" s="3" t="s">
        <v>9</v>
      </c>
      <c r="B21" s="2">
        <v>138</v>
      </c>
      <c r="D21" s="3"/>
      <c r="E21" s="2"/>
    </row>
    <row r="22" spans="1:5">
      <c r="A22" s="4" t="s">
        <v>10</v>
      </c>
      <c r="B22" s="2">
        <v>72</v>
      </c>
      <c r="D22" s="4"/>
      <c r="E22" s="2"/>
    </row>
    <row r="23" spans="1:5">
      <c r="A23" s="4" t="s">
        <v>6</v>
      </c>
      <c r="B23" s="2">
        <v>66</v>
      </c>
      <c r="D23" s="4"/>
      <c r="E23" s="2"/>
    </row>
    <row r="24" spans="1:5">
      <c r="A24" s="3" t="s">
        <v>5</v>
      </c>
      <c r="B24" s="2">
        <v>2429</v>
      </c>
      <c r="D24" s="3"/>
      <c r="E24" s="2"/>
    </row>
    <row r="25" spans="1:5">
      <c r="A25" s="4" t="s">
        <v>10</v>
      </c>
      <c r="B25" s="2">
        <v>1182</v>
      </c>
      <c r="D25" s="4"/>
      <c r="E25" s="2"/>
    </row>
    <row r="26" spans="1:5">
      <c r="A26" s="4" t="s">
        <v>6</v>
      </c>
      <c r="B26" s="2">
        <v>1247</v>
      </c>
      <c r="D26" s="4"/>
      <c r="E26" s="2"/>
    </row>
    <row r="27" spans="1:5">
      <c r="A27" s="3" t="s">
        <v>7</v>
      </c>
      <c r="B27" s="2">
        <v>279</v>
      </c>
      <c r="D27" s="3"/>
      <c r="E27" s="2"/>
    </row>
    <row r="28" spans="1:5">
      <c r="A28" s="4" t="s">
        <v>10</v>
      </c>
      <c r="B28" s="2">
        <v>131</v>
      </c>
      <c r="D28" s="4"/>
      <c r="E28" s="2"/>
    </row>
    <row r="29" spans="1:5">
      <c r="A29" s="4" t="s">
        <v>6</v>
      </c>
      <c r="B29" s="2">
        <v>148</v>
      </c>
      <c r="D29" s="4"/>
      <c r="E29" s="2"/>
    </row>
    <row r="30" spans="1:5">
      <c r="A30" s="1" t="s">
        <v>13</v>
      </c>
      <c r="B30" s="2">
        <v>2300</v>
      </c>
      <c r="D30" s="1"/>
      <c r="E30" s="2"/>
    </row>
    <row r="31" spans="1:5">
      <c r="A31" s="3" t="s">
        <v>9</v>
      </c>
      <c r="B31" s="2">
        <v>62</v>
      </c>
      <c r="D31" s="3"/>
      <c r="E31" s="2"/>
    </row>
    <row r="32" spans="1:5">
      <c r="A32" s="4" t="s">
        <v>10</v>
      </c>
      <c r="B32" s="2">
        <v>23</v>
      </c>
      <c r="D32" s="4"/>
      <c r="E32" s="2"/>
    </row>
    <row r="33" spans="1:5">
      <c r="A33" s="4" t="s">
        <v>6</v>
      </c>
      <c r="B33" s="2">
        <v>39</v>
      </c>
      <c r="D33" s="4"/>
      <c r="E33" s="2"/>
    </row>
    <row r="34" spans="1:5">
      <c r="A34" s="3" t="s">
        <v>5</v>
      </c>
      <c r="B34" s="2">
        <v>2028</v>
      </c>
      <c r="D34" s="3"/>
      <c r="E34" s="2"/>
    </row>
    <row r="35" spans="1:5">
      <c r="A35" s="4" t="s">
        <v>10</v>
      </c>
      <c r="B35" s="2">
        <v>988</v>
      </c>
      <c r="D35" s="4"/>
      <c r="E35" s="2"/>
    </row>
    <row r="36" spans="1:5">
      <c r="A36" s="4" t="s">
        <v>6</v>
      </c>
      <c r="B36" s="2">
        <v>1040</v>
      </c>
      <c r="D36" s="4"/>
      <c r="E36" s="2"/>
    </row>
    <row r="37" spans="1:5">
      <c r="A37" s="3" t="s">
        <v>7</v>
      </c>
      <c r="B37" s="2">
        <v>210</v>
      </c>
      <c r="D37" s="3"/>
      <c r="E37" s="2"/>
    </row>
    <row r="38" spans="1:5">
      <c r="A38" s="4" t="s">
        <v>10</v>
      </c>
      <c r="B38" s="2">
        <v>90</v>
      </c>
      <c r="D38" s="4"/>
      <c r="E38" s="2"/>
    </row>
    <row r="39" spans="1:5">
      <c r="A39" s="4" t="s">
        <v>6</v>
      </c>
      <c r="B39" s="2">
        <v>120</v>
      </c>
      <c r="D39" s="4"/>
      <c r="E39" s="2"/>
    </row>
    <row r="40" spans="1:5">
      <c r="A40" s="1" t="s">
        <v>14</v>
      </c>
      <c r="B40" s="2">
        <v>723</v>
      </c>
      <c r="D40" s="1"/>
      <c r="E40" s="2"/>
    </row>
    <row r="41" spans="1:5">
      <c r="A41" s="3" t="s">
        <v>5</v>
      </c>
      <c r="B41" s="2">
        <v>685</v>
      </c>
      <c r="D41" s="3"/>
      <c r="E41" s="2"/>
    </row>
    <row r="42" spans="1:5">
      <c r="A42" s="4" t="s">
        <v>6</v>
      </c>
      <c r="B42" s="2">
        <v>685</v>
      </c>
      <c r="D42" s="4"/>
      <c r="E42" s="2"/>
    </row>
    <row r="43" spans="1:5">
      <c r="A43" s="3" t="s">
        <v>7</v>
      </c>
      <c r="B43" s="2">
        <v>38</v>
      </c>
      <c r="D43" s="3"/>
      <c r="E43" s="2"/>
    </row>
    <row r="44" spans="1:5">
      <c r="A44" s="4" t="s">
        <v>6</v>
      </c>
      <c r="B44" s="2">
        <v>38</v>
      </c>
      <c r="D44" s="4"/>
      <c r="E44" s="2"/>
    </row>
    <row r="45" spans="1:5">
      <c r="A45" s="1" t="s">
        <v>15</v>
      </c>
      <c r="B45" s="2">
        <v>1457</v>
      </c>
      <c r="D45" s="1"/>
      <c r="E45" s="2"/>
    </row>
    <row r="46" spans="1:5">
      <c r="A46" s="3" t="s">
        <v>9</v>
      </c>
      <c r="B46" s="2">
        <v>28</v>
      </c>
      <c r="D46" s="3"/>
      <c r="E46" s="2"/>
    </row>
    <row r="47" spans="1:5">
      <c r="A47" s="4" t="s">
        <v>10</v>
      </c>
      <c r="B47" s="2">
        <v>13</v>
      </c>
      <c r="D47" s="4"/>
      <c r="E47" s="2"/>
    </row>
    <row r="48" spans="1:5">
      <c r="A48" s="4" t="s">
        <v>6</v>
      </c>
      <c r="B48" s="2">
        <v>13</v>
      </c>
      <c r="D48" s="4"/>
      <c r="E48" s="2"/>
    </row>
    <row r="49" spans="1:7">
      <c r="A49" s="4" t="s">
        <v>11</v>
      </c>
      <c r="B49" s="2">
        <v>2</v>
      </c>
      <c r="D49" s="4"/>
      <c r="E49" s="2"/>
    </row>
    <row r="50" spans="1:7">
      <c r="A50" s="3" t="s">
        <v>5</v>
      </c>
      <c r="B50" s="2">
        <v>1256</v>
      </c>
      <c r="D50" s="3"/>
      <c r="E50" s="2"/>
    </row>
    <row r="51" spans="1:7">
      <c r="A51" s="4" t="s">
        <v>10</v>
      </c>
      <c r="B51" s="2">
        <v>617</v>
      </c>
      <c r="D51" s="4"/>
      <c r="E51" s="2"/>
    </row>
    <row r="52" spans="1:7">
      <c r="A52" s="4" t="s">
        <v>6</v>
      </c>
      <c r="B52" s="2">
        <v>603</v>
      </c>
      <c r="D52" s="4"/>
      <c r="E52" s="2"/>
    </row>
    <row r="53" spans="1:7">
      <c r="A53" s="4" t="s">
        <v>11</v>
      </c>
      <c r="B53" s="2">
        <v>36</v>
      </c>
      <c r="D53" s="4"/>
      <c r="E53" s="2"/>
    </row>
    <row r="54" spans="1:7">
      <c r="A54" s="3" t="s">
        <v>7</v>
      </c>
      <c r="B54" s="2">
        <v>173</v>
      </c>
      <c r="D54" s="3"/>
      <c r="E54" s="2"/>
    </row>
    <row r="55" spans="1:7">
      <c r="A55" s="4" t="s">
        <v>10</v>
      </c>
      <c r="B55" s="2">
        <v>71</v>
      </c>
      <c r="D55" s="4"/>
      <c r="E55" s="2"/>
    </row>
    <row r="56" spans="1:7">
      <c r="A56" s="4" t="s">
        <v>6</v>
      </c>
      <c r="B56" s="2">
        <v>102</v>
      </c>
      <c r="D56" s="4"/>
      <c r="E56" s="2"/>
    </row>
    <row r="57" spans="1:7">
      <c r="A57" s="1" t="s">
        <v>16</v>
      </c>
      <c r="B57" s="2">
        <v>9638</v>
      </c>
      <c r="D57" s="1"/>
      <c r="E57" s="2"/>
    </row>
    <row r="59" spans="1:7" ht="13.5" thickBot="1"/>
    <row r="60" spans="1:7" ht="27" thickBot="1">
      <c r="A60" s="5" t="s">
        <v>13</v>
      </c>
      <c r="B60" s="6" t="s">
        <v>17</v>
      </c>
      <c r="C60" s="7" t="s">
        <v>18</v>
      </c>
      <c r="D60" s="8" t="s">
        <v>19</v>
      </c>
      <c r="E60" s="9" t="s">
        <v>20</v>
      </c>
      <c r="F60" s="9" t="s">
        <v>21</v>
      </c>
      <c r="G60" s="10" t="s">
        <v>19</v>
      </c>
    </row>
    <row r="61" spans="1:7">
      <c r="A61" s="11" t="s">
        <v>22</v>
      </c>
      <c r="B61" s="12">
        <v>0</v>
      </c>
      <c r="C61" s="12">
        <v>0</v>
      </c>
      <c r="D61" s="13">
        <v>0</v>
      </c>
      <c r="E61" s="14">
        <f>B61+'[1]Nov 18'!E62</f>
        <v>2061</v>
      </c>
      <c r="F61" s="14">
        <v>989</v>
      </c>
      <c r="G61" s="13">
        <f t="shared" ref="G61:G62" si="0">(E61-F61)/ABS(F61)</f>
        <v>1.083923154701719</v>
      </c>
    </row>
    <row r="62" spans="1:7">
      <c r="A62" s="15" t="s">
        <v>23</v>
      </c>
      <c r="B62" s="12">
        <v>0</v>
      </c>
      <c r="C62" s="12">
        <v>0</v>
      </c>
      <c r="D62" s="13">
        <v>0</v>
      </c>
      <c r="E62" s="14">
        <f>B62+'[1]Nov 18'!E63</f>
        <v>11360</v>
      </c>
      <c r="F62" s="14">
        <v>17523</v>
      </c>
      <c r="G62" s="13">
        <f t="shared" si="0"/>
        <v>-0.35170918221765679</v>
      </c>
    </row>
    <row r="63" spans="1:7">
      <c r="A63" s="15" t="s">
        <v>24</v>
      </c>
      <c r="B63" s="12">
        <v>0</v>
      </c>
      <c r="C63" s="12">
        <v>0</v>
      </c>
      <c r="D63" s="13">
        <v>0</v>
      </c>
      <c r="E63" s="14">
        <f>B63+'[1]Nov 18'!E64</f>
        <v>0</v>
      </c>
      <c r="F63" s="14">
        <v>0</v>
      </c>
      <c r="G63" s="13">
        <v>0</v>
      </c>
    </row>
    <row r="64" spans="1:7">
      <c r="A64" s="15" t="s">
        <v>25</v>
      </c>
      <c r="B64" s="12">
        <v>0</v>
      </c>
      <c r="C64" s="12">
        <v>0</v>
      </c>
      <c r="D64" s="13">
        <v>0</v>
      </c>
      <c r="E64" s="14">
        <f>B64+'[1]Nov 18'!E65</f>
        <v>0</v>
      </c>
      <c r="F64" s="14">
        <v>7</v>
      </c>
      <c r="G64" s="13">
        <v>1</v>
      </c>
    </row>
    <row r="65" spans="1:7">
      <c r="A65" s="15" t="s">
        <v>26</v>
      </c>
      <c r="B65" s="12">
        <v>1249</v>
      </c>
      <c r="C65" s="12">
        <v>1699</v>
      </c>
      <c r="D65" s="13">
        <f>(B65-C65)/ABS(C65)</f>
        <v>-0.26486168334314303</v>
      </c>
      <c r="E65" s="14">
        <f>B65+'[1]Nov 18'!E66</f>
        <v>76815</v>
      </c>
      <c r="F65" s="14">
        <v>76024</v>
      </c>
      <c r="G65" s="13">
        <f>(E65-F65)/ABS(F65)</f>
        <v>1.0404609070819741E-2</v>
      </c>
    </row>
    <row r="66" spans="1:7">
      <c r="A66" s="15" t="s">
        <v>27</v>
      </c>
      <c r="B66" s="12">
        <v>723</v>
      </c>
      <c r="C66" s="12">
        <v>706</v>
      </c>
      <c r="D66" s="13">
        <f t="shared" ref="D66:D70" si="1">(B66-C66)/ABS(C66)</f>
        <v>2.4079320113314446E-2</v>
      </c>
      <c r="E66" s="14">
        <f>B66+'[1]Nov 18'!E67</f>
        <v>50687</v>
      </c>
      <c r="F66" s="14">
        <v>49617</v>
      </c>
      <c r="G66" s="13">
        <f t="shared" ref="G66:G70" si="2">(E66-F66)/ABS(F66)</f>
        <v>2.1565189350424251E-2</v>
      </c>
    </row>
    <row r="67" spans="1:7">
      <c r="A67" s="15" t="s">
        <v>28</v>
      </c>
      <c r="B67" s="12">
        <v>1063</v>
      </c>
      <c r="C67" s="12">
        <v>1750</v>
      </c>
      <c r="D67" s="13">
        <f t="shared" si="1"/>
        <v>-0.39257142857142857</v>
      </c>
      <c r="E67" s="14">
        <f>B67+'[1]Nov 18'!E68</f>
        <v>79189</v>
      </c>
      <c r="F67" s="14">
        <v>77665</v>
      </c>
      <c r="G67" s="13">
        <f t="shared" si="2"/>
        <v>1.9622738685379514E-2</v>
      </c>
    </row>
    <row r="68" spans="1:7">
      <c r="A68" s="15" t="s">
        <v>29</v>
      </c>
      <c r="B68" s="12">
        <v>1457</v>
      </c>
      <c r="C68" s="12">
        <v>1135</v>
      </c>
      <c r="D68" s="13">
        <f t="shared" si="1"/>
        <v>0.28370044052863436</v>
      </c>
      <c r="E68" s="14">
        <f>B68+'[1]Nov 18'!E69</f>
        <v>77854</v>
      </c>
      <c r="F68" s="14">
        <v>76120</v>
      </c>
      <c r="G68" s="13">
        <f t="shared" si="2"/>
        <v>2.2779821334734631E-2</v>
      </c>
    </row>
    <row r="69" spans="1:7">
      <c r="A69" s="15" t="s">
        <v>30</v>
      </c>
      <c r="B69" s="12">
        <v>2846</v>
      </c>
      <c r="C69" s="12">
        <v>2926</v>
      </c>
      <c r="D69" s="13">
        <f t="shared" si="1"/>
        <v>-2.7341079972658919E-2</v>
      </c>
      <c r="E69" s="14">
        <f>B69+'[1]Nov 18'!E70</f>
        <v>111296</v>
      </c>
      <c r="F69" s="14">
        <v>120495</v>
      </c>
      <c r="G69" s="13">
        <f t="shared" si="2"/>
        <v>-7.6343416739283784E-2</v>
      </c>
    </row>
    <row r="70" spans="1:7">
      <c r="A70" s="15" t="s">
        <v>31</v>
      </c>
      <c r="B70" s="12">
        <v>2300</v>
      </c>
      <c r="C70" s="12">
        <v>2978</v>
      </c>
      <c r="D70" s="13">
        <f t="shared" si="1"/>
        <v>-0.22766957689724648</v>
      </c>
      <c r="E70" s="14">
        <f>B70+'[1]Nov 18'!E71</f>
        <v>28298</v>
      </c>
      <c r="F70" s="14">
        <v>28445</v>
      </c>
      <c r="G70" s="13">
        <f t="shared" si="2"/>
        <v>-5.1678678150817369E-3</v>
      </c>
    </row>
    <row r="71" spans="1:7">
      <c r="A71" s="15" t="s">
        <v>32</v>
      </c>
      <c r="B71" s="16">
        <f>SUM(B61:B70)</f>
        <v>9638</v>
      </c>
      <c r="C71" s="17">
        <f>SUM(C61:C70)</f>
        <v>11194</v>
      </c>
      <c r="D71" s="18">
        <f>(B71-C71)/ABS(C71)</f>
        <v>-0.13900303734143291</v>
      </c>
      <c r="E71" s="16">
        <f>SUM(E61:E70)</f>
        <v>437560</v>
      </c>
      <c r="F71" s="16">
        <f>SUM(F61:F70)</f>
        <v>446885</v>
      </c>
      <c r="G71" s="18">
        <f>(E71-F71)/ABS(F71)</f>
        <v>-2.0866665920762612E-2</v>
      </c>
    </row>
  </sheetData>
  <conditionalFormatting sqref="D61:D71">
    <cfRule type="cellIs" dxfId="43" priority="6" stopIfTrue="1" operator="lessThan">
      <formula>0</formula>
    </cfRule>
  </conditionalFormatting>
  <conditionalFormatting sqref="G61:G71">
    <cfRule type="cellIs" dxfId="42" priority="4" stopIfTrue="1" operator="lessThan">
      <formula>0</formula>
    </cfRule>
    <cfRule type="cellIs" dxfId="41" priority="5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C387-BFE1-43A3-ADE0-790E57917622}">
  <dimension ref="A1:H81"/>
  <sheetViews>
    <sheetView topLeftCell="A40" workbookViewId="0">
      <selection activeCell="I25" sqref="I25:I26"/>
    </sheetView>
  </sheetViews>
  <sheetFormatPr defaultRowHeight="12.75"/>
  <cols>
    <col min="1" max="1" width="14.140625" bestFit="1" customWidth="1"/>
    <col min="2" max="2" width="16.42578125" customWidth="1"/>
    <col min="3" max="7" width="10.7109375" customWidth="1"/>
  </cols>
  <sheetData>
    <row r="1" spans="1:8">
      <c r="A1" s="31" t="s">
        <v>2</v>
      </c>
      <c r="B1" s="31" t="s">
        <v>3</v>
      </c>
      <c r="C1" s="31"/>
      <c r="D1" s="31"/>
      <c r="E1" s="31"/>
      <c r="F1" s="31"/>
      <c r="G1" s="31"/>
      <c r="H1" s="31"/>
    </row>
    <row r="2" spans="1:8">
      <c r="A2" s="1" t="s">
        <v>4</v>
      </c>
      <c r="B2">
        <v>1368</v>
      </c>
    </row>
    <row r="3" spans="1:8">
      <c r="A3" s="3" t="s">
        <v>33</v>
      </c>
      <c r="B3">
        <v>834</v>
      </c>
    </row>
    <row r="4" spans="1:8">
      <c r="A4" s="4" t="s">
        <v>6</v>
      </c>
      <c r="B4">
        <v>834</v>
      </c>
    </row>
    <row r="5" spans="1:8">
      <c r="A5" s="3" t="s">
        <v>34</v>
      </c>
      <c r="B5">
        <v>534</v>
      </c>
    </row>
    <row r="6" spans="1:8">
      <c r="A6" s="4" t="s">
        <v>6</v>
      </c>
      <c r="B6">
        <v>534</v>
      </c>
    </row>
    <row r="7" spans="1:8">
      <c r="A7" s="1" t="s">
        <v>8</v>
      </c>
      <c r="B7">
        <v>2078</v>
      </c>
    </row>
    <row r="8" spans="1:8">
      <c r="A8" s="3" t="s">
        <v>35</v>
      </c>
      <c r="B8">
        <v>47</v>
      </c>
    </row>
    <row r="9" spans="1:8">
      <c r="A9" s="4" t="s">
        <v>10</v>
      </c>
      <c r="B9">
        <v>24</v>
      </c>
      <c r="H9" t="s">
        <v>43</v>
      </c>
    </row>
    <row r="10" spans="1:8">
      <c r="A10" s="4" t="s">
        <v>6</v>
      </c>
      <c r="B10">
        <v>23</v>
      </c>
    </row>
    <row r="11" spans="1:8">
      <c r="A11" s="3" t="s">
        <v>36</v>
      </c>
      <c r="B11">
        <v>1884</v>
      </c>
    </row>
    <row r="12" spans="1:8">
      <c r="A12" s="4" t="s">
        <v>10</v>
      </c>
      <c r="B12">
        <v>952</v>
      </c>
    </row>
    <row r="13" spans="1:8">
      <c r="A13" s="4" t="s">
        <v>6</v>
      </c>
      <c r="B13">
        <v>932</v>
      </c>
    </row>
    <row r="14" spans="1:8">
      <c r="A14" s="3" t="s">
        <v>37</v>
      </c>
      <c r="B14">
        <v>147</v>
      </c>
    </row>
    <row r="15" spans="1:8">
      <c r="A15" s="4" t="s">
        <v>10</v>
      </c>
      <c r="B15">
        <v>72</v>
      </c>
    </row>
    <row r="16" spans="1:8">
      <c r="A16" s="4" t="s">
        <v>6</v>
      </c>
      <c r="B16">
        <v>75</v>
      </c>
    </row>
    <row r="17" spans="1:2">
      <c r="A17" s="1" t="s">
        <v>12</v>
      </c>
      <c r="B17">
        <v>2373</v>
      </c>
    </row>
    <row r="18" spans="1:2">
      <c r="A18" s="3" t="s">
        <v>35</v>
      </c>
      <c r="B18">
        <v>66</v>
      </c>
    </row>
    <row r="19" spans="1:2">
      <c r="A19" s="4" t="s">
        <v>10</v>
      </c>
      <c r="B19">
        <v>30</v>
      </c>
    </row>
    <row r="20" spans="1:2">
      <c r="A20" s="4" t="s">
        <v>6</v>
      </c>
      <c r="B20">
        <v>36</v>
      </c>
    </row>
    <row r="21" spans="1:2">
      <c r="A21" s="3" t="s">
        <v>36</v>
      </c>
      <c r="B21">
        <v>2030</v>
      </c>
    </row>
    <row r="22" spans="1:2">
      <c r="A22" s="4" t="s">
        <v>10</v>
      </c>
      <c r="B22">
        <v>971</v>
      </c>
    </row>
    <row r="23" spans="1:2">
      <c r="A23" s="4" t="s">
        <v>6</v>
      </c>
      <c r="B23">
        <v>1059</v>
      </c>
    </row>
    <row r="24" spans="1:2">
      <c r="A24" s="3" t="s">
        <v>37</v>
      </c>
      <c r="B24">
        <v>270</v>
      </c>
    </row>
    <row r="25" spans="1:2">
      <c r="A25" s="4" t="s">
        <v>10</v>
      </c>
      <c r="B25">
        <v>102</v>
      </c>
    </row>
    <row r="26" spans="1:2">
      <c r="A26" s="4" t="s">
        <v>6</v>
      </c>
      <c r="B26">
        <v>168</v>
      </c>
    </row>
    <row r="27" spans="1:2">
      <c r="A27" s="3" t="s">
        <v>38</v>
      </c>
      <c r="B27">
        <v>7</v>
      </c>
    </row>
    <row r="28" spans="1:2">
      <c r="A28" s="4" t="s">
        <v>10</v>
      </c>
      <c r="B28">
        <v>7</v>
      </c>
    </row>
    <row r="29" spans="1:2">
      <c r="A29" s="1" t="s">
        <v>13</v>
      </c>
      <c r="B29">
        <v>1766</v>
      </c>
    </row>
    <row r="30" spans="1:2">
      <c r="A30" s="3" t="s">
        <v>35</v>
      </c>
      <c r="B30">
        <v>25</v>
      </c>
    </row>
    <row r="31" spans="1:2">
      <c r="A31" s="4" t="s">
        <v>10</v>
      </c>
      <c r="B31">
        <v>16</v>
      </c>
    </row>
    <row r="32" spans="1:2">
      <c r="A32" s="4" t="s">
        <v>6</v>
      </c>
      <c r="B32">
        <v>9</v>
      </c>
    </row>
    <row r="33" spans="1:2">
      <c r="A33" s="3" t="s">
        <v>36</v>
      </c>
      <c r="B33">
        <v>1582</v>
      </c>
    </row>
    <row r="34" spans="1:2">
      <c r="A34" s="4" t="s">
        <v>10</v>
      </c>
      <c r="B34">
        <v>783</v>
      </c>
    </row>
    <row r="35" spans="1:2">
      <c r="A35" s="4" t="s">
        <v>6</v>
      </c>
      <c r="B35">
        <v>799</v>
      </c>
    </row>
    <row r="36" spans="1:2">
      <c r="A36" s="3" t="s">
        <v>37</v>
      </c>
      <c r="B36">
        <v>157</v>
      </c>
    </row>
    <row r="37" spans="1:2">
      <c r="A37" s="4" t="s">
        <v>10</v>
      </c>
      <c r="B37">
        <v>94</v>
      </c>
    </row>
    <row r="38" spans="1:2">
      <c r="A38" s="4" t="s">
        <v>6</v>
      </c>
      <c r="B38">
        <v>63</v>
      </c>
    </row>
    <row r="39" spans="1:2">
      <c r="A39" s="3" t="s">
        <v>38</v>
      </c>
      <c r="B39">
        <v>2</v>
      </c>
    </row>
    <row r="40" spans="1:2">
      <c r="A40" s="4" t="s">
        <v>10</v>
      </c>
      <c r="B40">
        <v>1</v>
      </c>
    </row>
    <row r="41" spans="1:2">
      <c r="A41" s="4" t="s">
        <v>6</v>
      </c>
      <c r="B41">
        <v>1</v>
      </c>
    </row>
    <row r="42" spans="1:2">
      <c r="A42" s="1" t="s">
        <v>14</v>
      </c>
      <c r="B42">
        <v>493</v>
      </c>
    </row>
    <row r="43" spans="1:2">
      <c r="A43" s="3" t="s">
        <v>33</v>
      </c>
      <c r="B43">
        <v>450</v>
      </c>
    </row>
    <row r="44" spans="1:2">
      <c r="A44" s="4" t="s">
        <v>6</v>
      </c>
      <c r="B44">
        <v>450</v>
      </c>
    </row>
    <row r="45" spans="1:2">
      <c r="A45" s="3" t="s">
        <v>34</v>
      </c>
      <c r="B45">
        <v>43</v>
      </c>
    </row>
    <row r="46" spans="1:2">
      <c r="A46" s="4" t="s">
        <v>6</v>
      </c>
      <c r="B46">
        <v>43</v>
      </c>
    </row>
    <row r="47" spans="1:2">
      <c r="A47" s="1" t="s">
        <v>15</v>
      </c>
      <c r="B47">
        <v>1587</v>
      </c>
    </row>
    <row r="48" spans="1:2">
      <c r="A48" s="3" t="s">
        <v>35</v>
      </c>
      <c r="B48">
        <v>14</v>
      </c>
    </row>
    <row r="49" spans="1:2">
      <c r="A49" s="4" t="s">
        <v>10</v>
      </c>
      <c r="B49">
        <v>9</v>
      </c>
    </row>
    <row r="50" spans="1:2">
      <c r="A50" s="4" t="s">
        <v>6</v>
      </c>
      <c r="B50">
        <v>5</v>
      </c>
    </row>
    <row r="51" spans="1:2">
      <c r="A51" s="3" t="s">
        <v>36</v>
      </c>
      <c r="B51">
        <v>891</v>
      </c>
    </row>
    <row r="52" spans="1:2">
      <c r="A52" s="4" t="s">
        <v>10</v>
      </c>
      <c r="B52">
        <v>458</v>
      </c>
    </row>
    <row r="53" spans="1:2">
      <c r="A53" s="4" t="s">
        <v>6</v>
      </c>
      <c r="B53">
        <v>433</v>
      </c>
    </row>
    <row r="54" spans="1:2">
      <c r="A54" s="3" t="s">
        <v>37</v>
      </c>
      <c r="B54">
        <v>199</v>
      </c>
    </row>
    <row r="55" spans="1:2">
      <c r="A55" s="4" t="s">
        <v>10</v>
      </c>
      <c r="B55">
        <v>100</v>
      </c>
    </row>
    <row r="56" spans="1:2">
      <c r="A56" s="4" t="s">
        <v>6</v>
      </c>
      <c r="B56">
        <v>99</v>
      </c>
    </row>
    <row r="57" spans="1:2">
      <c r="A57" s="3" t="s">
        <v>39</v>
      </c>
      <c r="B57">
        <v>8</v>
      </c>
    </row>
    <row r="58" spans="1:2">
      <c r="A58" s="4" t="s">
        <v>10</v>
      </c>
      <c r="B58">
        <v>5</v>
      </c>
    </row>
    <row r="59" spans="1:2">
      <c r="A59" s="4" t="s">
        <v>6</v>
      </c>
      <c r="B59">
        <v>3</v>
      </c>
    </row>
    <row r="60" spans="1:2">
      <c r="A60" s="3" t="s">
        <v>38</v>
      </c>
      <c r="B60">
        <v>333</v>
      </c>
    </row>
    <row r="61" spans="1:2">
      <c r="A61" s="4" t="s">
        <v>10</v>
      </c>
      <c r="B61">
        <v>168</v>
      </c>
    </row>
    <row r="62" spans="1:2">
      <c r="A62" s="4" t="s">
        <v>6</v>
      </c>
      <c r="B62">
        <v>165</v>
      </c>
    </row>
    <row r="63" spans="1:2">
      <c r="A63" s="3" t="s">
        <v>40</v>
      </c>
      <c r="B63">
        <v>142</v>
      </c>
    </row>
    <row r="64" spans="1:2">
      <c r="A64" s="4" t="s">
        <v>10</v>
      </c>
      <c r="B64">
        <v>83</v>
      </c>
    </row>
    <row r="65" spans="1:8">
      <c r="A65" s="4" t="s">
        <v>6</v>
      </c>
      <c r="B65">
        <v>59</v>
      </c>
    </row>
    <row r="66" spans="1:8">
      <c r="A66" s="1" t="s">
        <v>16</v>
      </c>
      <c r="B66">
        <v>9665</v>
      </c>
    </row>
    <row r="69" spans="1:8" ht="13.5" thickBot="1"/>
    <row r="70" spans="1:8" ht="27" thickBot="1">
      <c r="A70" s="19" t="s">
        <v>13</v>
      </c>
      <c r="B70" s="6" t="s">
        <v>44</v>
      </c>
      <c r="C70" s="20" t="s">
        <v>45</v>
      </c>
      <c r="D70" s="21" t="s">
        <v>19</v>
      </c>
      <c r="E70" s="22" t="s">
        <v>20</v>
      </c>
      <c r="F70" s="22" t="s">
        <v>21</v>
      </c>
      <c r="G70" s="23" t="s">
        <v>19</v>
      </c>
    </row>
    <row r="71" spans="1:8">
      <c r="A71" s="24" t="s">
        <v>22</v>
      </c>
      <c r="B71" s="12">
        <v>0</v>
      </c>
      <c r="C71" s="12">
        <v>0</v>
      </c>
      <c r="D71" s="25">
        <v>0</v>
      </c>
      <c r="E71" s="26">
        <v>0</v>
      </c>
      <c r="F71" s="26">
        <v>0</v>
      </c>
      <c r="G71" s="25">
        <v>0</v>
      </c>
    </row>
    <row r="72" spans="1:8">
      <c r="A72" s="27" t="s">
        <v>23</v>
      </c>
      <c r="B72" s="12">
        <v>0</v>
      </c>
      <c r="C72" s="12">
        <v>0</v>
      </c>
      <c r="D72" s="25">
        <v>0</v>
      </c>
      <c r="E72" s="26">
        <v>0</v>
      </c>
      <c r="F72" s="26">
        <v>0</v>
      </c>
      <c r="G72" s="25">
        <v>0</v>
      </c>
    </row>
    <row r="73" spans="1:8">
      <c r="A73" s="27" t="s">
        <v>24</v>
      </c>
      <c r="B73" s="12">
        <v>0</v>
      </c>
      <c r="C73" s="12">
        <v>0</v>
      </c>
      <c r="D73" s="25">
        <v>0</v>
      </c>
      <c r="E73" s="26">
        <v>0</v>
      </c>
      <c r="F73" s="26">
        <v>0</v>
      </c>
      <c r="G73" s="25">
        <v>0</v>
      </c>
    </row>
    <row r="74" spans="1:8">
      <c r="A74" s="27" t="s">
        <v>25</v>
      </c>
      <c r="B74" s="12">
        <v>0</v>
      </c>
      <c r="C74" s="12">
        <v>0</v>
      </c>
      <c r="D74" s="25">
        <v>0</v>
      </c>
      <c r="E74" s="26">
        <v>0</v>
      </c>
      <c r="F74" s="26">
        <v>0</v>
      </c>
      <c r="G74" s="25">
        <v>0</v>
      </c>
    </row>
    <row r="75" spans="1:8">
      <c r="A75" s="27" t="s">
        <v>26</v>
      </c>
      <c r="B75" s="12">
        <v>1368</v>
      </c>
      <c r="C75" s="12">
        <v>71</v>
      </c>
      <c r="D75" s="25">
        <f t="shared" ref="D75:D81" si="0">(B75-C75)/ABS(C75)</f>
        <v>18.267605633802816</v>
      </c>
      <c r="E75" s="26">
        <v>1436</v>
      </c>
      <c r="F75" s="26">
        <v>160</v>
      </c>
      <c r="G75" s="25">
        <f t="shared" ref="G75:G81" si="1">(E75-F75)/ABS(F75)</f>
        <v>7.9749999999999996</v>
      </c>
      <c r="H75" t="s">
        <v>46</v>
      </c>
    </row>
    <row r="76" spans="1:8">
      <c r="A76" s="27" t="s">
        <v>27</v>
      </c>
      <c r="B76" s="12">
        <v>493</v>
      </c>
      <c r="C76" s="12">
        <v>568</v>
      </c>
      <c r="D76" s="25">
        <f t="shared" si="0"/>
        <v>-0.13204225352112675</v>
      </c>
      <c r="E76" s="26">
        <v>892</v>
      </c>
      <c r="F76" s="26">
        <v>1027</v>
      </c>
      <c r="G76" s="25">
        <f t="shared" si="1"/>
        <v>-0.1314508276533593</v>
      </c>
    </row>
    <row r="77" spans="1:8">
      <c r="A77" s="27" t="s">
        <v>28</v>
      </c>
      <c r="B77" s="12">
        <v>2078</v>
      </c>
      <c r="C77" s="12">
        <v>2022</v>
      </c>
      <c r="D77" s="25">
        <f t="shared" si="0"/>
        <v>2.7695351137487636E-2</v>
      </c>
      <c r="E77" s="26">
        <v>2633</v>
      </c>
      <c r="F77" s="26">
        <v>2857</v>
      </c>
      <c r="G77" s="25">
        <f t="shared" si="1"/>
        <v>-7.8403920196009794E-2</v>
      </c>
    </row>
    <row r="78" spans="1:8">
      <c r="A78" s="27" t="s">
        <v>29</v>
      </c>
      <c r="B78" s="12">
        <v>1587</v>
      </c>
      <c r="C78" s="12">
        <v>1421</v>
      </c>
      <c r="D78" s="25">
        <f t="shared" si="0"/>
        <v>0.11681914144968332</v>
      </c>
      <c r="E78" s="26">
        <v>2188</v>
      </c>
      <c r="F78" s="26">
        <v>2332</v>
      </c>
      <c r="G78" s="25">
        <f t="shared" si="1"/>
        <v>-6.1749571183533448E-2</v>
      </c>
    </row>
    <row r="79" spans="1:8">
      <c r="A79" s="27" t="s">
        <v>30</v>
      </c>
      <c r="B79" s="12">
        <v>2373</v>
      </c>
      <c r="C79" s="12">
        <v>2783</v>
      </c>
      <c r="D79" s="25">
        <f t="shared" si="0"/>
        <v>-0.14732303269852676</v>
      </c>
      <c r="E79" s="26">
        <v>2993</v>
      </c>
      <c r="F79" s="26">
        <v>3852</v>
      </c>
      <c r="G79" s="25">
        <f t="shared" si="1"/>
        <v>-0.22300103842159916</v>
      </c>
    </row>
    <row r="80" spans="1:8">
      <c r="A80" s="27" t="s">
        <v>31</v>
      </c>
      <c r="B80" s="12">
        <v>1766</v>
      </c>
      <c r="C80" s="12">
        <v>2044</v>
      </c>
      <c r="D80" s="25">
        <f t="shared" si="0"/>
        <v>-0.1360078277886497</v>
      </c>
      <c r="E80" s="26">
        <v>3745</v>
      </c>
      <c r="F80" s="26">
        <v>3957</v>
      </c>
      <c r="G80" s="25">
        <f t="shared" si="1"/>
        <v>-5.3575941369724538E-2</v>
      </c>
    </row>
    <row r="81" spans="1:7">
      <c r="A81" s="27" t="s">
        <v>32</v>
      </c>
      <c r="B81" s="28">
        <f>SUM(B75:B80)</f>
        <v>9665</v>
      </c>
      <c r="C81" s="29">
        <f>SUM(C71:C80)</f>
        <v>8909</v>
      </c>
      <c r="D81" s="30">
        <f t="shared" si="0"/>
        <v>8.485800875519138E-2</v>
      </c>
      <c r="E81" s="28">
        <f>SUM(E71:E80)</f>
        <v>13887</v>
      </c>
      <c r="F81" s="28">
        <f>SUM(F72:F80)</f>
        <v>14185</v>
      </c>
      <c r="G81" s="30">
        <f t="shared" si="1"/>
        <v>-2.1008107155445894E-2</v>
      </c>
    </row>
  </sheetData>
  <conditionalFormatting sqref="D71:D81">
    <cfRule type="cellIs" dxfId="36" priority="3" stopIfTrue="1" operator="lessThan">
      <formula>0</formula>
    </cfRule>
  </conditionalFormatting>
  <conditionalFormatting sqref="G71:G81">
    <cfRule type="cellIs" dxfId="35" priority="1" stopIfTrue="1" operator="lessThan">
      <formula>0</formula>
    </cfRule>
    <cfRule type="cellIs" dxfId="34" priority="2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4572-B665-4AAA-84EF-B2CA4EEAA3E0}">
  <dimension ref="A2:G87"/>
  <sheetViews>
    <sheetView topLeftCell="A49" workbookViewId="0">
      <selection activeCell="H33" sqref="H33"/>
    </sheetView>
  </sheetViews>
  <sheetFormatPr defaultRowHeight="12.75"/>
  <cols>
    <col min="1" max="1" width="14.140625" customWidth="1"/>
    <col min="2" max="2" width="19.5703125" customWidth="1"/>
    <col min="3" max="7" width="10.7109375" customWidth="1"/>
  </cols>
  <sheetData>
    <row r="2" spans="1:2">
      <c r="A2" s="31" t="s">
        <v>2</v>
      </c>
      <c r="B2" s="31" t="s">
        <v>3</v>
      </c>
    </row>
    <row r="3" spans="1:2">
      <c r="A3" s="1" t="s">
        <v>4</v>
      </c>
      <c r="B3">
        <v>800</v>
      </c>
    </row>
    <row r="4" spans="1:2">
      <c r="A4" s="3" t="s">
        <v>33</v>
      </c>
      <c r="B4">
        <v>658</v>
      </c>
    </row>
    <row r="5" spans="1:2">
      <c r="A5" s="4" t="s">
        <v>6</v>
      </c>
      <c r="B5">
        <v>658</v>
      </c>
    </row>
    <row r="6" spans="1:2">
      <c r="A6" s="3" t="s">
        <v>34</v>
      </c>
      <c r="B6">
        <v>142</v>
      </c>
    </row>
    <row r="7" spans="1:2">
      <c r="A7" s="4" t="s">
        <v>6</v>
      </c>
      <c r="B7">
        <v>142</v>
      </c>
    </row>
    <row r="8" spans="1:2">
      <c r="A8" s="1" t="s">
        <v>8</v>
      </c>
      <c r="B8">
        <v>2482</v>
      </c>
    </row>
    <row r="9" spans="1:2">
      <c r="A9" s="3" t="s">
        <v>35</v>
      </c>
      <c r="B9">
        <v>84</v>
      </c>
    </row>
    <row r="10" spans="1:2">
      <c r="A10" s="4" t="s">
        <v>10</v>
      </c>
      <c r="B10">
        <v>36</v>
      </c>
    </row>
    <row r="11" spans="1:2">
      <c r="A11" s="4" t="s">
        <v>6</v>
      </c>
      <c r="B11">
        <v>48</v>
      </c>
    </row>
    <row r="12" spans="1:2">
      <c r="A12" s="3" t="s">
        <v>36</v>
      </c>
      <c r="B12">
        <v>2194</v>
      </c>
    </row>
    <row r="13" spans="1:2">
      <c r="A13" s="4" t="s">
        <v>10</v>
      </c>
      <c r="B13">
        <v>959</v>
      </c>
    </row>
    <row r="14" spans="1:2">
      <c r="A14" s="4" t="s">
        <v>6</v>
      </c>
      <c r="B14">
        <v>1235</v>
      </c>
    </row>
    <row r="15" spans="1:2">
      <c r="A15" s="3" t="s">
        <v>37</v>
      </c>
      <c r="B15">
        <v>200</v>
      </c>
    </row>
    <row r="16" spans="1:2">
      <c r="A16" s="4" t="s">
        <v>10</v>
      </c>
      <c r="B16">
        <v>86</v>
      </c>
    </row>
    <row r="17" spans="1:2">
      <c r="A17" s="4" t="s">
        <v>6</v>
      </c>
      <c r="B17">
        <v>114</v>
      </c>
    </row>
    <row r="18" spans="1:2">
      <c r="A18" s="3" t="s">
        <v>38</v>
      </c>
      <c r="B18">
        <v>4</v>
      </c>
    </row>
    <row r="19" spans="1:2">
      <c r="A19" s="4" t="s">
        <v>10</v>
      </c>
      <c r="B19">
        <v>4</v>
      </c>
    </row>
    <row r="20" spans="1:2">
      <c r="A20" s="1" t="s">
        <v>12</v>
      </c>
      <c r="B20">
        <v>4376</v>
      </c>
    </row>
    <row r="21" spans="1:2">
      <c r="A21" s="3" t="s">
        <v>35</v>
      </c>
      <c r="B21">
        <v>116</v>
      </c>
    </row>
    <row r="22" spans="1:2">
      <c r="A22" s="4" t="s">
        <v>10</v>
      </c>
      <c r="B22">
        <v>53</v>
      </c>
    </row>
    <row r="23" spans="1:2">
      <c r="A23" s="4" t="s">
        <v>6</v>
      </c>
      <c r="B23">
        <v>63</v>
      </c>
    </row>
    <row r="24" spans="1:2">
      <c r="A24" s="3" t="s">
        <v>36</v>
      </c>
      <c r="B24">
        <v>3771</v>
      </c>
    </row>
    <row r="25" spans="1:2">
      <c r="A25" s="4" t="s">
        <v>10</v>
      </c>
      <c r="B25">
        <v>1921</v>
      </c>
    </row>
    <row r="26" spans="1:2">
      <c r="A26" s="4" t="s">
        <v>6</v>
      </c>
      <c r="B26">
        <v>1850</v>
      </c>
    </row>
    <row r="27" spans="1:2">
      <c r="A27" s="3" t="s">
        <v>37</v>
      </c>
      <c r="B27">
        <v>374</v>
      </c>
    </row>
    <row r="28" spans="1:2">
      <c r="A28" s="4" t="s">
        <v>10</v>
      </c>
      <c r="B28">
        <v>130</v>
      </c>
    </row>
    <row r="29" spans="1:2">
      <c r="A29" s="4" t="s">
        <v>6</v>
      </c>
      <c r="B29">
        <v>244</v>
      </c>
    </row>
    <row r="30" spans="1:2">
      <c r="A30" s="3" t="s">
        <v>39</v>
      </c>
      <c r="B30">
        <v>2</v>
      </c>
    </row>
    <row r="31" spans="1:2">
      <c r="A31" s="4" t="s">
        <v>10</v>
      </c>
      <c r="B31">
        <v>2</v>
      </c>
    </row>
    <row r="32" spans="1:2">
      <c r="A32" s="3" t="s">
        <v>38</v>
      </c>
      <c r="B32">
        <v>110</v>
      </c>
    </row>
    <row r="33" spans="1:2">
      <c r="A33" s="4" t="s">
        <v>10</v>
      </c>
      <c r="B33">
        <v>104</v>
      </c>
    </row>
    <row r="34" spans="1:2">
      <c r="A34" s="4" t="s">
        <v>6</v>
      </c>
      <c r="B34">
        <v>6</v>
      </c>
    </row>
    <row r="35" spans="1:2">
      <c r="A35" s="3" t="s">
        <v>40</v>
      </c>
      <c r="B35">
        <v>3</v>
      </c>
    </row>
    <row r="36" spans="1:2">
      <c r="A36" s="4" t="s">
        <v>10</v>
      </c>
      <c r="B36">
        <v>3</v>
      </c>
    </row>
    <row r="37" spans="1:2">
      <c r="A37" s="1" t="s">
        <v>13</v>
      </c>
      <c r="B37">
        <v>2307</v>
      </c>
    </row>
    <row r="38" spans="1:2">
      <c r="A38" s="3" t="s">
        <v>35</v>
      </c>
      <c r="B38">
        <v>51</v>
      </c>
    </row>
    <row r="39" spans="1:2">
      <c r="A39" s="4" t="s">
        <v>10</v>
      </c>
      <c r="B39">
        <v>28</v>
      </c>
    </row>
    <row r="40" spans="1:2">
      <c r="A40" s="4" t="s">
        <v>6</v>
      </c>
      <c r="B40">
        <v>23</v>
      </c>
    </row>
    <row r="41" spans="1:2">
      <c r="A41" s="3" t="s">
        <v>36</v>
      </c>
      <c r="B41">
        <v>2073</v>
      </c>
    </row>
    <row r="42" spans="1:2">
      <c r="A42" s="4" t="s">
        <v>10</v>
      </c>
      <c r="B42">
        <v>985</v>
      </c>
    </row>
    <row r="43" spans="1:2">
      <c r="A43" s="4" t="s">
        <v>6</v>
      </c>
      <c r="B43">
        <v>1088</v>
      </c>
    </row>
    <row r="44" spans="1:2">
      <c r="A44" s="3" t="s">
        <v>37</v>
      </c>
      <c r="B44">
        <v>182</v>
      </c>
    </row>
    <row r="45" spans="1:2">
      <c r="A45" s="4" t="s">
        <v>10</v>
      </c>
      <c r="B45">
        <v>49</v>
      </c>
    </row>
    <row r="46" spans="1:2">
      <c r="A46" s="4" t="s">
        <v>6</v>
      </c>
      <c r="B46">
        <v>133</v>
      </c>
    </row>
    <row r="47" spans="1:2">
      <c r="A47" s="3" t="s">
        <v>38</v>
      </c>
      <c r="B47">
        <v>1</v>
      </c>
    </row>
    <row r="48" spans="1:2">
      <c r="A48" s="4" t="s">
        <v>10</v>
      </c>
      <c r="B48">
        <v>1</v>
      </c>
    </row>
    <row r="49" spans="1:2">
      <c r="A49" s="1" t="s">
        <v>14</v>
      </c>
      <c r="B49">
        <v>975</v>
      </c>
    </row>
    <row r="50" spans="1:2">
      <c r="A50" s="3" t="s">
        <v>33</v>
      </c>
      <c r="B50">
        <v>902</v>
      </c>
    </row>
    <row r="51" spans="1:2">
      <c r="A51" s="4" t="s">
        <v>6</v>
      </c>
      <c r="B51">
        <v>902</v>
      </c>
    </row>
    <row r="52" spans="1:2">
      <c r="A52" s="3" t="s">
        <v>34</v>
      </c>
      <c r="B52">
        <v>73</v>
      </c>
    </row>
    <row r="53" spans="1:2">
      <c r="A53" s="4" t="s">
        <v>6</v>
      </c>
      <c r="B53">
        <v>73</v>
      </c>
    </row>
    <row r="54" spans="1:2">
      <c r="A54" s="1" t="s">
        <v>15</v>
      </c>
      <c r="B54">
        <v>2710</v>
      </c>
    </row>
    <row r="55" spans="1:2">
      <c r="A55" s="3" t="s">
        <v>35</v>
      </c>
      <c r="B55">
        <v>41</v>
      </c>
    </row>
    <row r="56" spans="1:2">
      <c r="A56" s="4" t="s">
        <v>10</v>
      </c>
      <c r="B56">
        <v>13</v>
      </c>
    </row>
    <row r="57" spans="1:2">
      <c r="A57" s="4" t="s">
        <v>6</v>
      </c>
      <c r="B57">
        <v>28</v>
      </c>
    </row>
    <row r="58" spans="1:2">
      <c r="A58" s="3" t="s">
        <v>36</v>
      </c>
      <c r="B58">
        <v>1642</v>
      </c>
    </row>
    <row r="59" spans="1:2">
      <c r="A59" s="4" t="s">
        <v>10</v>
      </c>
      <c r="B59">
        <v>657</v>
      </c>
    </row>
    <row r="60" spans="1:2">
      <c r="A60" s="4" t="s">
        <v>6</v>
      </c>
      <c r="B60">
        <v>985</v>
      </c>
    </row>
    <row r="61" spans="1:2">
      <c r="A61" s="3" t="s">
        <v>37</v>
      </c>
      <c r="B61">
        <v>254</v>
      </c>
    </row>
    <row r="62" spans="1:2">
      <c r="A62" s="4" t="s">
        <v>10</v>
      </c>
      <c r="B62">
        <v>49</v>
      </c>
    </row>
    <row r="63" spans="1:2">
      <c r="A63" s="4" t="s">
        <v>6</v>
      </c>
      <c r="B63">
        <v>205</v>
      </c>
    </row>
    <row r="64" spans="1:2">
      <c r="A64" s="3" t="s">
        <v>39</v>
      </c>
      <c r="B64">
        <v>10</v>
      </c>
    </row>
    <row r="65" spans="1:7">
      <c r="A65" s="4" t="s">
        <v>10</v>
      </c>
      <c r="B65">
        <v>3</v>
      </c>
    </row>
    <row r="66" spans="1:7">
      <c r="A66" s="4" t="s">
        <v>6</v>
      </c>
      <c r="B66">
        <v>7</v>
      </c>
    </row>
    <row r="67" spans="1:7">
      <c r="A67" s="3" t="s">
        <v>38</v>
      </c>
      <c r="B67">
        <v>699</v>
      </c>
    </row>
    <row r="68" spans="1:7">
      <c r="A68" s="4" t="s">
        <v>10</v>
      </c>
      <c r="B68">
        <v>268</v>
      </c>
    </row>
    <row r="69" spans="1:7">
      <c r="A69" s="4" t="s">
        <v>6</v>
      </c>
      <c r="B69">
        <v>431</v>
      </c>
    </row>
    <row r="70" spans="1:7">
      <c r="A70" s="3" t="s">
        <v>40</v>
      </c>
      <c r="B70">
        <v>64</v>
      </c>
    </row>
    <row r="71" spans="1:7">
      <c r="A71" s="4" t="s">
        <v>10</v>
      </c>
      <c r="B71">
        <v>10</v>
      </c>
    </row>
    <row r="72" spans="1:7">
      <c r="A72" s="4" t="s">
        <v>6</v>
      </c>
      <c r="B72">
        <v>54</v>
      </c>
    </row>
    <row r="73" spans="1:7">
      <c r="A73" s="1" t="s">
        <v>16</v>
      </c>
      <c r="B73">
        <v>13650</v>
      </c>
    </row>
    <row r="75" spans="1:7" ht="13.5" thickBot="1"/>
    <row r="76" spans="1:7" ht="27" thickBot="1">
      <c r="A76" s="19" t="s">
        <v>13</v>
      </c>
      <c r="B76" s="6" t="s">
        <v>47</v>
      </c>
      <c r="C76" s="20" t="s">
        <v>48</v>
      </c>
      <c r="D76" s="21" t="s">
        <v>19</v>
      </c>
      <c r="E76" s="22" t="s">
        <v>20</v>
      </c>
      <c r="F76" s="22" t="s">
        <v>21</v>
      </c>
      <c r="G76" s="23" t="s">
        <v>19</v>
      </c>
    </row>
    <row r="77" spans="1:7">
      <c r="A77" s="24" t="s">
        <v>22</v>
      </c>
      <c r="B77" s="12">
        <v>0</v>
      </c>
      <c r="C77" s="12">
        <v>0</v>
      </c>
      <c r="D77" s="25">
        <v>0</v>
      </c>
      <c r="E77" s="26">
        <v>0</v>
      </c>
      <c r="F77" s="26">
        <v>0</v>
      </c>
      <c r="G77" s="25">
        <v>0</v>
      </c>
    </row>
    <row r="78" spans="1:7">
      <c r="A78" s="27" t="s">
        <v>23</v>
      </c>
      <c r="B78" s="12">
        <v>0</v>
      </c>
      <c r="C78" s="12">
        <v>0</v>
      </c>
      <c r="D78" s="25">
        <v>0</v>
      </c>
      <c r="E78" s="26">
        <v>0</v>
      </c>
      <c r="F78" s="26">
        <v>0</v>
      </c>
      <c r="G78" s="25">
        <v>0</v>
      </c>
    </row>
    <row r="79" spans="1:7">
      <c r="A79" s="27" t="s">
        <v>24</v>
      </c>
      <c r="B79" s="12">
        <v>0</v>
      </c>
      <c r="C79" s="12">
        <v>0</v>
      </c>
      <c r="D79" s="25">
        <v>0</v>
      </c>
      <c r="E79" s="26">
        <v>0</v>
      </c>
      <c r="F79" s="26">
        <v>0</v>
      </c>
      <c r="G79" s="25">
        <v>0</v>
      </c>
    </row>
    <row r="80" spans="1:7">
      <c r="A80" s="27" t="s">
        <v>25</v>
      </c>
      <c r="B80" s="12">
        <v>0</v>
      </c>
      <c r="C80" s="12">
        <v>0</v>
      </c>
      <c r="D80" s="25">
        <v>0</v>
      </c>
      <c r="E80" s="26">
        <v>0</v>
      </c>
      <c r="F80" s="26">
        <v>0</v>
      </c>
      <c r="G80" s="25">
        <v>0</v>
      </c>
    </row>
    <row r="81" spans="1:7">
      <c r="A81" s="27" t="s">
        <v>26</v>
      </c>
      <c r="B81" s="12">
        <v>800</v>
      </c>
      <c r="C81" s="12">
        <v>1457</v>
      </c>
      <c r="D81" s="25">
        <f>(B81-C81)/ABS(C81)</f>
        <v>-0.45092656142759097</v>
      </c>
      <c r="E81" s="26">
        <v>2236</v>
      </c>
      <c r="F81" s="26">
        <v>1617</v>
      </c>
      <c r="G81" s="25">
        <f>(E81-F81)/ABS(F81)</f>
        <v>0.38280766852195425</v>
      </c>
    </row>
    <row r="82" spans="1:7">
      <c r="A82" s="27" t="s">
        <v>27</v>
      </c>
      <c r="B82" s="12">
        <v>975</v>
      </c>
      <c r="C82" s="12">
        <v>930</v>
      </c>
      <c r="D82" s="25">
        <f t="shared" ref="D82:D87" si="0">(B82-C82)/ABS(C82)</f>
        <v>4.8387096774193547E-2</v>
      </c>
      <c r="E82" s="26">
        <v>1867</v>
      </c>
      <c r="F82" s="26">
        <v>1957</v>
      </c>
      <c r="G82" s="25">
        <f t="shared" ref="G82:G87" si="1">(E82-F82)/ABS(F82)</f>
        <v>-4.5988758303525806E-2</v>
      </c>
    </row>
    <row r="83" spans="1:7">
      <c r="A83" s="27" t="s">
        <v>28</v>
      </c>
      <c r="B83" s="12">
        <v>2482</v>
      </c>
      <c r="C83" s="12">
        <v>2592</v>
      </c>
      <c r="D83" s="25">
        <f t="shared" si="0"/>
        <v>-4.2438271604938273E-2</v>
      </c>
      <c r="E83" s="26">
        <v>5115</v>
      </c>
      <c r="F83" s="26">
        <v>5449</v>
      </c>
      <c r="G83" s="25">
        <f t="shared" si="1"/>
        <v>-6.1295650578087724E-2</v>
      </c>
    </row>
    <row r="84" spans="1:7">
      <c r="A84" s="27" t="s">
        <v>29</v>
      </c>
      <c r="B84" s="12">
        <v>2710</v>
      </c>
      <c r="C84" s="12">
        <v>1368</v>
      </c>
      <c r="D84" s="25">
        <f t="shared" si="0"/>
        <v>0.98099415204678364</v>
      </c>
      <c r="E84" s="26">
        <v>4898</v>
      </c>
      <c r="F84" s="26">
        <v>3700</v>
      </c>
      <c r="G84" s="25">
        <f t="shared" si="1"/>
        <v>0.32378378378378381</v>
      </c>
    </row>
    <row r="85" spans="1:7">
      <c r="A85" s="27" t="s">
        <v>30</v>
      </c>
      <c r="B85" s="12">
        <v>4376</v>
      </c>
      <c r="C85" s="12">
        <v>3335</v>
      </c>
      <c r="D85" s="25">
        <f t="shared" si="0"/>
        <v>0.31214392803598201</v>
      </c>
      <c r="E85" s="26">
        <v>7369</v>
      </c>
      <c r="F85" s="26">
        <v>7187</v>
      </c>
      <c r="G85" s="25">
        <f t="shared" si="1"/>
        <v>2.5323500765270627E-2</v>
      </c>
    </row>
    <row r="86" spans="1:7">
      <c r="A86" s="27" t="s">
        <v>31</v>
      </c>
      <c r="B86" s="12">
        <v>2307</v>
      </c>
      <c r="C86" s="12">
        <v>2470</v>
      </c>
      <c r="D86" s="25">
        <f t="shared" si="0"/>
        <v>-6.5991902834008104E-2</v>
      </c>
      <c r="E86" s="26">
        <v>6052</v>
      </c>
      <c r="F86" s="26">
        <v>6427</v>
      </c>
      <c r="G86" s="25">
        <f t="shared" si="1"/>
        <v>-5.8347596079041546E-2</v>
      </c>
    </row>
    <row r="87" spans="1:7">
      <c r="A87" s="27" t="s">
        <v>32</v>
      </c>
      <c r="B87" s="28">
        <f>SUM(B81:B86)</f>
        <v>13650</v>
      </c>
      <c r="C87" s="29">
        <f>SUM(C77:C86)</f>
        <v>12152</v>
      </c>
      <c r="D87" s="25">
        <f t="shared" si="0"/>
        <v>0.12327188940092165</v>
      </c>
      <c r="E87" s="28">
        <f>SUM(E77:E86)</f>
        <v>27537</v>
      </c>
      <c r="F87" s="28">
        <f>SUM(F78:F86)</f>
        <v>26337</v>
      </c>
      <c r="G87" s="25">
        <f t="shared" si="1"/>
        <v>4.5563275999544364E-2</v>
      </c>
    </row>
  </sheetData>
  <conditionalFormatting sqref="D77:D87">
    <cfRule type="cellIs" dxfId="33" priority="3" stopIfTrue="1" operator="lessThan">
      <formula>0</formula>
    </cfRule>
  </conditionalFormatting>
  <conditionalFormatting sqref="G77:G87">
    <cfRule type="cellIs" dxfId="32" priority="1" stopIfTrue="1" operator="lessThan">
      <formula>0</formula>
    </cfRule>
    <cfRule type="cellIs" dxfId="31" priority="2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8A985-2FB4-45A5-A074-AC5D2ED0E089}">
  <dimension ref="A1:G98"/>
  <sheetViews>
    <sheetView topLeftCell="A61" workbookViewId="0">
      <selection activeCell="F24" sqref="F24"/>
    </sheetView>
  </sheetViews>
  <sheetFormatPr defaultRowHeight="12.75"/>
  <cols>
    <col min="1" max="1" width="15.28515625" bestFit="1" customWidth="1"/>
    <col min="2" max="2" width="18.140625" customWidth="1"/>
    <col min="3" max="7" width="10.7109375" customWidth="1"/>
  </cols>
  <sheetData>
    <row r="1" spans="1:2">
      <c r="A1" s="31" t="s">
        <v>2</v>
      </c>
      <c r="B1" s="31" t="s">
        <v>3</v>
      </c>
    </row>
    <row r="2" spans="1:2">
      <c r="A2" s="1" t="s">
        <v>49</v>
      </c>
      <c r="B2">
        <v>999</v>
      </c>
    </row>
    <row r="3" spans="1:2">
      <c r="A3" s="3" t="s">
        <v>36</v>
      </c>
      <c r="B3">
        <v>758</v>
      </c>
    </row>
    <row r="4" spans="1:2">
      <c r="A4" s="4" t="s">
        <v>10</v>
      </c>
      <c r="B4">
        <v>395</v>
      </c>
    </row>
    <row r="5" spans="1:2">
      <c r="A5" s="4" t="s">
        <v>6</v>
      </c>
      <c r="B5">
        <v>363</v>
      </c>
    </row>
    <row r="6" spans="1:2">
      <c r="A6" s="3" t="s">
        <v>37</v>
      </c>
      <c r="B6">
        <v>241</v>
      </c>
    </row>
    <row r="7" spans="1:2">
      <c r="A7" s="4" t="s">
        <v>10</v>
      </c>
      <c r="B7">
        <v>127</v>
      </c>
    </row>
    <row r="8" spans="1:2">
      <c r="A8" s="4" t="s">
        <v>6</v>
      </c>
      <c r="B8">
        <v>114</v>
      </c>
    </row>
    <row r="9" spans="1:2">
      <c r="A9" s="1" t="s">
        <v>4</v>
      </c>
      <c r="B9">
        <v>3364</v>
      </c>
    </row>
    <row r="10" spans="1:2">
      <c r="A10" s="3" t="s">
        <v>33</v>
      </c>
      <c r="B10">
        <v>2775</v>
      </c>
    </row>
    <row r="11" spans="1:2">
      <c r="A11" s="4" t="s">
        <v>6</v>
      </c>
      <c r="B11">
        <v>2775</v>
      </c>
    </row>
    <row r="12" spans="1:2">
      <c r="A12" s="3" t="s">
        <v>34</v>
      </c>
      <c r="B12">
        <v>589</v>
      </c>
    </row>
    <row r="13" spans="1:2">
      <c r="A13" s="4" t="s">
        <v>6</v>
      </c>
      <c r="B13">
        <v>589</v>
      </c>
    </row>
    <row r="14" spans="1:2">
      <c r="A14" s="1" t="s">
        <v>8</v>
      </c>
      <c r="B14">
        <v>6877</v>
      </c>
    </row>
    <row r="15" spans="1:2">
      <c r="A15" s="3" t="s">
        <v>35</v>
      </c>
      <c r="B15">
        <v>151</v>
      </c>
    </row>
    <row r="16" spans="1:2">
      <c r="A16" s="4" t="s">
        <v>10</v>
      </c>
      <c r="B16">
        <v>81</v>
      </c>
    </row>
    <row r="17" spans="1:2">
      <c r="A17" s="4" t="s">
        <v>6</v>
      </c>
      <c r="B17">
        <v>70</v>
      </c>
    </row>
    <row r="18" spans="1:2">
      <c r="A18" s="3" t="s">
        <v>36</v>
      </c>
      <c r="B18">
        <v>5388</v>
      </c>
    </row>
    <row r="19" spans="1:2">
      <c r="A19" s="4" t="s">
        <v>10</v>
      </c>
      <c r="B19">
        <v>2855</v>
      </c>
    </row>
    <row r="20" spans="1:2">
      <c r="A20" s="4" t="s">
        <v>6</v>
      </c>
      <c r="B20">
        <v>2533</v>
      </c>
    </row>
    <row r="21" spans="1:2">
      <c r="A21" s="3" t="s">
        <v>37</v>
      </c>
      <c r="B21">
        <v>1049</v>
      </c>
    </row>
    <row r="22" spans="1:2">
      <c r="A22" s="4" t="s">
        <v>10</v>
      </c>
      <c r="B22">
        <v>528</v>
      </c>
    </row>
    <row r="23" spans="1:2">
      <c r="A23" s="4" t="s">
        <v>6</v>
      </c>
      <c r="B23">
        <v>521</v>
      </c>
    </row>
    <row r="24" spans="1:2">
      <c r="A24" s="3" t="s">
        <v>39</v>
      </c>
      <c r="B24">
        <v>8</v>
      </c>
    </row>
    <row r="25" spans="1:2">
      <c r="A25" s="4" t="s">
        <v>10</v>
      </c>
      <c r="B25">
        <v>8</v>
      </c>
    </row>
    <row r="26" spans="1:2">
      <c r="A26" s="3" t="s">
        <v>38</v>
      </c>
      <c r="B26">
        <v>207</v>
      </c>
    </row>
    <row r="27" spans="1:2">
      <c r="A27" s="4" t="s">
        <v>10</v>
      </c>
      <c r="B27">
        <v>207</v>
      </c>
    </row>
    <row r="28" spans="1:2">
      <c r="A28" s="3" t="s">
        <v>40</v>
      </c>
      <c r="B28">
        <v>74</v>
      </c>
    </row>
    <row r="29" spans="1:2">
      <c r="A29" s="4" t="s">
        <v>10</v>
      </c>
      <c r="B29">
        <v>74</v>
      </c>
    </row>
    <row r="30" spans="1:2">
      <c r="A30" s="1" t="s">
        <v>12</v>
      </c>
      <c r="B30">
        <v>9498</v>
      </c>
    </row>
    <row r="31" spans="1:2">
      <c r="A31" s="3" t="s">
        <v>35</v>
      </c>
      <c r="B31">
        <v>274</v>
      </c>
    </row>
    <row r="32" spans="1:2">
      <c r="A32" s="4" t="s">
        <v>10</v>
      </c>
      <c r="B32">
        <v>121</v>
      </c>
    </row>
    <row r="33" spans="1:2">
      <c r="A33" s="4" t="s">
        <v>6</v>
      </c>
      <c r="B33">
        <v>153</v>
      </c>
    </row>
    <row r="34" spans="1:2">
      <c r="A34" s="3" t="s">
        <v>36</v>
      </c>
      <c r="B34">
        <v>8128</v>
      </c>
    </row>
    <row r="35" spans="1:2">
      <c r="A35" s="4" t="s">
        <v>10</v>
      </c>
      <c r="B35">
        <v>3189</v>
      </c>
    </row>
    <row r="36" spans="1:2">
      <c r="A36" s="4" t="s">
        <v>6</v>
      </c>
      <c r="B36">
        <v>4939</v>
      </c>
    </row>
    <row r="37" spans="1:2">
      <c r="A37" s="3" t="s">
        <v>37</v>
      </c>
      <c r="B37">
        <v>854</v>
      </c>
    </row>
    <row r="38" spans="1:2">
      <c r="A38" s="4" t="s">
        <v>10</v>
      </c>
      <c r="B38">
        <v>294</v>
      </c>
    </row>
    <row r="39" spans="1:2">
      <c r="A39" s="4" t="s">
        <v>6</v>
      </c>
      <c r="B39">
        <v>560</v>
      </c>
    </row>
    <row r="40" spans="1:2">
      <c r="A40" s="3" t="s">
        <v>39</v>
      </c>
      <c r="B40">
        <v>3</v>
      </c>
    </row>
    <row r="41" spans="1:2">
      <c r="A41" s="4" t="s">
        <v>10</v>
      </c>
      <c r="B41">
        <v>3</v>
      </c>
    </row>
    <row r="42" spans="1:2">
      <c r="A42" s="3" t="s">
        <v>38</v>
      </c>
      <c r="B42">
        <v>225</v>
      </c>
    </row>
    <row r="43" spans="1:2">
      <c r="A43" s="4" t="s">
        <v>10</v>
      </c>
      <c r="B43">
        <v>223</v>
      </c>
    </row>
    <row r="44" spans="1:2">
      <c r="A44" s="4" t="s">
        <v>6</v>
      </c>
      <c r="B44">
        <v>2</v>
      </c>
    </row>
    <row r="45" spans="1:2">
      <c r="A45" s="3" t="s">
        <v>40</v>
      </c>
      <c r="B45">
        <v>14</v>
      </c>
    </row>
    <row r="46" spans="1:2">
      <c r="A46" s="4" t="s">
        <v>10</v>
      </c>
      <c r="B46">
        <v>14</v>
      </c>
    </row>
    <row r="47" spans="1:2">
      <c r="A47" s="1" t="s">
        <v>13</v>
      </c>
      <c r="B47">
        <v>2014</v>
      </c>
    </row>
    <row r="48" spans="1:2">
      <c r="A48" s="3" t="s">
        <v>35</v>
      </c>
      <c r="B48">
        <v>54</v>
      </c>
    </row>
    <row r="49" spans="1:2">
      <c r="A49" s="4" t="s">
        <v>10</v>
      </c>
      <c r="B49">
        <v>19</v>
      </c>
    </row>
    <row r="50" spans="1:2">
      <c r="A50" s="4" t="s">
        <v>6</v>
      </c>
      <c r="B50">
        <v>35</v>
      </c>
    </row>
    <row r="51" spans="1:2">
      <c r="A51" s="3" t="s">
        <v>36</v>
      </c>
      <c r="B51">
        <v>1726</v>
      </c>
    </row>
    <row r="52" spans="1:2">
      <c r="A52" s="4" t="s">
        <v>10</v>
      </c>
      <c r="B52">
        <v>789</v>
      </c>
    </row>
    <row r="53" spans="1:2">
      <c r="A53" s="4" t="s">
        <v>6</v>
      </c>
      <c r="B53">
        <v>937</v>
      </c>
    </row>
    <row r="54" spans="1:2">
      <c r="A54" s="3" t="s">
        <v>37</v>
      </c>
      <c r="B54">
        <v>226</v>
      </c>
    </row>
    <row r="55" spans="1:2">
      <c r="A55" s="4" t="s">
        <v>10</v>
      </c>
      <c r="B55">
        <v>112</v>
      </c>
    </row>
    <row r="56" spans="1:2">
      <c r="A56" s="4" t="s">
        <v>6</v>
      </c>
      <c r="B56">
        <v>114</v>
      </c>
    </row>
    <row r="57" spans="1:2">
      <c r="A57" s="3" t="s">
        <v>38</v>
      </c>
      <c r="B57">
        <v>8</v>
      </c>
    </row>
    <row r="58" spans="1:2">
      <c r="A58" s="4" t="s">
        <v>10</v>
      </c>
      <c r="B58">
        <v>5</v>
      </c>
    </row>
    <row r="59" spans="1:2">
      <c r="A59" s="4" t="s">
        <v>6</v>
      </c>
      <c r="B59">
        <v>3</v>
      </c>
    </row>
    <row r="60" spans="1:2">
      <c r="A60" s="1" t="s">
        <v>14</v>
      </c>
      <c r="B60">
        <v>2348</v>
      </c>
    </row>
    <row r="61" spans="1:2">
      <c r="A61" s="3" t="s">
        <v>33</v>
      </c>
      <c r="B61">
        <v>2153</v>
      </c>
    </row>
    <row r="62" spans="1:2">
      <c r="A62" s="4" t="s">
        <v>6</v>
      </c>
      <c r="B62">
        <v>2153</v>
      </c>
    </row>
    <row r="63" spans="1:2">
      <c r="A63" s="3" t="s">
        <v>34</v>
      </c>
      <c r="B63">
        <v>195</v>
      </c>
    </row>
    <row r="64" spans="1:2">
      <c r="A64" s="4" t="s">
        <v>6</v>
      </c>
      <c r="B64">
        <v>195</v>
      </c>
    </row>
    <row r="65" spans="1:2">
      <c r="A65" s="1" t="s">
        <v>15</v>
      </c>
      <c r="B65">
        <v>7066</v>
      </c>
    </row>
    <row r="66" spans="1:2">
      <c r="A66" s="3" t="s">
        <v>35</v>
      </c>
      <c r="B66">
        <v>110</v>
      </c>
    </row>
    <row r="67" spans="1:2">
      <c r="A67" s="4" t="s">
        <v>10</v>
      </c>
      <c r="B67">
        <v>60</v>
      </c>
    </row>
    <row r="68" spans="1:2">
      <c r="A68" s="4" t="s">
        <v>6</v>
      </c>
      <c r="B68">
        <v>50</v>
      </c>
    </row>
    <row r="69" spans="1:2">
      <c r="A69" s="3" t="s">
        <v>36</v>
      </c>
      <c r="B69">
        <v>4711</v>
      </c>
    </row>
    <row r="70" spans="1:2">
      <c r="A70" s="4" t="s">
        <v>10</v>
      </c>
      <c r="B70">
        <v>2548</v>
      </c>
    </row>
    <row r="71" spans="1:2">
      <c r="A71" s="4" t="s">
        <v>6</v>
      </c>
      <c r="B71">
        <v>2163</v>
      </c>
    </row>
    <row r="72" spans="1:2">
      <c r="A72" s="3" t="s">
        <v>37</v>
      </c>
      <c r="B72">
        <v>1036</v>
      </c>
    </row>
    <row r="73" spans="1:2">
      <c r="A73" s="4" t="s">
        <v>10</v>
      </c>
      <c r="B73">
        <v>526</v>
      </c>
    </row>
    <row r="74" spans="1:2">
      <c r="A74" s="4" t="s">
        <v>6</v>
      </c>
      <c r="B74">
        <v>510</v>
      </c>
    </row>
    <row r="75" spans="1:2">
      <c r="A75" s="3" t="s">
        <v>39</v>
      </c>
      <c r="B75">
        <v>22</v>
      </c>
    </row>
    <row r="76" spans="1:2">
      <c r="A76" s="4" t="s">
        <v>10</v>
      </c>
      <c r="B76">
        <v>14</v>
      </c>
    </row>
    <row r="77" spans="1:2">
      <c r="A77" s="4" t="s">
        <v>6</v>
      </c>
      <c r="B77">
        <v>8</v>
      </c>
    </row>
    <row r="78" spans="1:2">
      <c r="A78" s="3" t="s">
        <v>38</v>
      </c>
      <c r="B78">
        <v>970</v>
      </c>
    </row>
    <row r="79" spans="1:2">
      <c r="A79" s="4" t="s">
        <v>10</v>
      </c>
      <c r="B79">
        <v>584</v>
      </c>
    </row>
    <row r="80" spans="1:2">
      <c r="A80" s="4" t="s">
        <v>6</v>
      </c>
      <c r="B80">
        <v>386</v>
      </c>
    </row>
    <row r="81" spans="1:7">
      <c r="A81" s="3" t="s">
        <v>40</v>
      </c>
      <c r="B81">
        <v>217</v>
      </c>
    </row>
    <row r="82" spans="1:7">
      <c r="A82" s="4" t="s">
        <v>10</v>
      </c>
      <c r="B82">
        <v>195</v>
      </c>
    </row>
    <row r="83" spans="1:7">
      <c r="A83" s="4" t="s">
        <v>6</v>
      </c>
      <c r="B83">
        <v>22</v>
      </c>
    </row>
    <row r="84" spans="1:7">
      <c r="A84" s="1" t="s">
        <v>16</v>
      </c>
      <c r="B84">
        <v>32166</v>
      </c>
    </row>
    <row r="86" spans="1:7" ht="12" customHeight="1" thickBot="1"/>
    <row r="87" spans="1:7" ht="27" thickBot="1">
      <c r="A87" s="19" t="s">
        <v>13</v>
      </c>
      <c r="B87" s="6" t="s">
        <v>50</v>
      </c>
      <c r="C87" s="20" t="s">
        <v>51</v>
      </c>
      <c r="D87" s="21" t="s">
        <v>19</v>
      </c>
      <c r="E87" s="22" t="s">
        <v>20</v>
      </c>
      <c r="F87" s="22" t="s">
        <v>21</v>
      </c>
      <c r="G87" s="23" t="s">
        <v>19</v>
      </c>
    </row>
    <row r="88" spans="1:7">
      <c r="A88" s="24" t="s">
        <v>22</v>
      </c>
      <c r="B88" s="12">
        <v>0</v>
      </c>
      <c r="C88" s="12">
        <v>0</v>
      </c>
      <c r="D88" s="25">
        <v>0</v>
      </c>
      <c r="E88" s="26">
        <v>0</v>
      </c>
      <c r="F88" s="26">
        <v>0</v>
      </c>
      <c r="G88" s="25">
        <v>0</v>
      </c>
    </row>
    <row r="89" spans="1:7">
      <c r="A89" s="27" t="s">
        <v>23</v>
      </c>
      <c r="B89" s="12">
        <v>999</v>
      </c>
      <c r="C89" s="12">
        <v>1451</v>
      </c>
      <c r="D89" s="25">
        <f t="shared" ref="D89" si="0">(B89-C89)/ABS(C89)</f>
        <v>-0.31150930392832527</v>
      </c>
      <c r="E89" s="26">
        <v>999</v>
      </c>
      <c r="F89" s="26">
        <v>1451</v>
      </c>
      <c r="G89" s="25">
        <f t="shared" ref="G89" si="1">(E89-F89)/ABS(F89)</f>
        <v>-0.31150930392832527</v>
      </c>
    </row>
    <row r="90" spans="1:7">
      <c r="A90" s="27" t="s">
        <v>24</v>
      </c>
      <c r="B90" s="12">
        <v>0</v>
      </c>
      <c r="C90" s="12">
        <v>0</v>
      </c>
      <c r="D90" s="25">
        <v>0</v>
      </c>
      <c r="E90" s="26">
        <v>0</v>
      </c>
      <c r="F90" s="26">
        <v>0</v>
      </c>
      <c r="G90" s="25">
        <v>0</v>
      </c>
    </row>
    <row r="91" spans="1:7">
      <c r="A91" s="27" t="s">
        <v>25</v>
      </c>
      <c r="B91" s="12">
        <v>0</v>
      </c>
      <c r="C91" s="12">
        <v>0</v>
      </c>
      <c r="D91" s="25">
        <v>0</v>
      </c>
      <c r="E91" s="26">
        <v>0</v>
      </c>
      <c r="F91" s="26">
        <v>0</v>
      </c>
      <c r="G91" s="25">
        <v>0</v>
      </c>
    </row>
    <row r="92" spans="1:7">
      <c r="A92" s="27" t="s">
        <v>26</v>
      </c>
      <c r="B92" s="12">
        <v>3364</v>
      </c>
      <c r="C92" s="12">
        <v>6686</v>
      </c>
      <c r="D92" s="25">
        <f t="shared" ref="D92:D98" si="2">(B92-C92)/ABS(C92)</f>
        <v>-0.49685910858510318</v>
      </c>
      <c r="E92" s="26">
        <v>5600</v>
      </c>
      <c r="F92" s="26">
        <v>8303</v>
      </c>
      <c r="G92" s="25">
        <f t="shared" ref="G92:G98" si="3">(E92-F92)/ABS(F92)</f>
        <v>-0.32554498374081658</v>
      </c>
    </row>
    <row r="93" spans="1:7">
      <c r="A93" s="27" t="s">
        <v>27</v>
      </c>
      <c r="B93" s="12">
        <v>2348</v>
      </c>
      <c r="C93" s="12">
        <v>3776</v>
      </c>
      <c r="D93" s="25">
        <f t="shared" si="2"/>
        <v>-0.37817796610169491</v>
      </c>
      <c r="E93" s="26">
        <v>4215</v>
      </c>
      <c r="F93" s="26">
        <v>5733</v>
      </c>
      <c r="G93" s="25">
        <f t="shared" si="3"/>
        <v>-0.26478283621140764</v>
      </c>
    </row>
    <row r="94" spans="1:7">
      <c r="A94" s="27" t="s">
        <v>28</v>
      </c>
      <c r="B94" s="12">
        <v>6877</v>
      </c>
      <c r="C94" s="12">
        <v>9908</v>
      </c>
      <c r="D94" s="25">
        <f t="shared" si="2"/>
        <v>-0.30591441259588209</v>
      </c>
      <c r="E94" s="26">
        <v>11992</v>
      </c>
      <c r="F94" s="26">
        <v>15357</v>
      </c>
      <c r="G94" s="25">
        <f t="shared" si="3"/>
        <v>-0.21911831737969656</v>
      </c>
    </row>
    <row r="95" spans="1:7">
      <c r="A95" s="27" t="s">
        <v>29</v>
      </c>
      <c r="B95" s="12">
        <v>7066</v>
      </c>
      <c r="C95" s="12">
        <v>7090</v>
      </c>
      <c r="D95" s="25">
        <f t="shared" si="2"/>
        <v>-3.385049365303244E-3</v>
      </c>
      <c r="E95" s="26">
        <v>11964</v>
      </c>
      <c r="F95" s="26">
        <v>10790</v>
      </c>
      <c r="G95" s="25">
        <f t="shared" si="3"/>
        <v>0.1088044485634847</v>
      </c>
    </row>
    <row r="96" spans="1:7">
      <c r="A96" s="27" t="s">
        <v>30</v>
      </c>
      <c r="B96" s="12">
        <v>9498</v>
      </c>
      <c r="C96" s="12">
        <v>10163</v>
      </c>
      <c r="D96" s="25">
        <f t="shared" si="2"/>
        <v>-6.5433435009347632E-2</v>
      </c>
      <c r="E96" s="26">
        <v>16867</v>
      </c>
      <c r="F96" s="26">
        <v>17350</v>
      </c>
      <c r="G96" s="25">
        <f t="shared" si="3"/>
        <v>-2.7838616714697405E-2</v>
      </c>
    </row>
    <row r="97" spans="1:7">
      <c r="A97" s="27" t="s">
        <v>31</v>
      </c>
      <c r="B97" s="12">
        <v>2014</v>
      </c>
      <c r="C97" s="12">
        <v>2506</v>
      </c>
      <c r="D97" s="25">
        <f t="shared" si="2"/>
        <v>-0.19632881085395051</v>
      </c>
      <c r="E97" s="26">
        <v>8066</v>
      </c>
      <c r="F97" s="26">
        <v>8933</v>
      </c>
      <c r="G97" s="25">
        <f t="shared" si="3"/>
        <v>-9.7055860293294521E-2</v>
      </c>
    </row>
    <row r="98" spans="1:7">
      <c r="A98" s="27" t="s">
        <v>32</v>
      </c>
      <c r="B98" s="28">
        <f>SUM(B88:B97)</f>
        <v>32166</v>
      </c>
      <c r="C98" s="29">
        <f>SUM(C88:C97)</f>
        <v>41580</v>
      </c>
      <c r="D98" s="25">
        <f t="shared" si="2"/>
        <v>-0.22640692640692642</v>
      </c>
      <c r="E98" s="28">
        <f>SUM(E88:E97)</f>
        <v>59703</v>
      </c>
      <c r="F98" s="28">
        <f>SUM(F89:F97)</f>
        <v>67917</v>
      </c>
      <c r="G98" s="25">
        <f t="shared" si="3"/>
        <v>-0.12094173770926278</v>
      </c>
    </row>
  </sheetData>
  <conditionalFormatting sqref="G88:G98">
    <cfRule type="cellIs" dxfId="30" priority="3" stopIfTrue="1" operator="lessThan">
      <formula>0</formula>
    </cfRule>
    <cfRule type="cellIs" dxfId="29" priority="4" stopIfTrue="1" operator="lessThan">
      <formula>0</formula>
    </cfRule>
  </conditionalFormatting>
  <conditionalFormatting sqref="D88:D89 D92:D98">
    <cfRule type="cellIs" dxfId="28" priority="2" stopIfTrue="1" operator="lessThan">
      <formula>0</formula>
    </cfRule>
  </conditionalFormatting>
  <conditionalFormatting sqref="D90:D91">
    <cfRule type="cellIs" dxfId="27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688A3-B40C-4F45-8637-427448E56457}">
  <dimension ref="A1:G103"/>
  <sheetViews>
    <sheetView topLeftCell="A70" workbookViewId="0">
      <selection activeCell="I38" sqref="I38"/>
    </sheetView>
  </sheetViews>
  <sheetFormatPr defaultRowHeight="12.75"/>
  <cols>
    <col min="1" max="1" width="13" bestFit="1" customWidth="1"/>
    <col min="2" max="2" width="18" customWidth="1"/>
    <col min="3" max="7" width="10.7109375" customWidth="1"/>
  </cols>
  <sheetData>
    <row r="1" spans="1:2">
      <c r="A1" s="31" t="s">
        <v>2</v>
      </c>
      <c r="B1" s="31" t="s">
        <v>3</v>
      </c>
    </row>
    <row r="2" spans="1:2">
      <c r="A2" s="1" t="s">
        <v>52</v>
      </c>
      <c r="B2">
        <v>140</v>
      </c>
    </row>
    <row r="3" spans="1:2">
      <c r="A3" s="3" t="s">
        <v>36</v>
      </c>
      <c r="B3">
        <v>120</v>
      </c>
    </row>
    <row r="4" spans="1:2">
      <c r="A4" s="4" t="s">
        <v>10</v>
      </c>
      <c r="B4">
        <v>56</v>
      </c>
    </row>
    <row r="5" spans="1:2">
      <c r="A5" s="4" t="s">
        <v>6</v>
      </c>
      <c r="B5">
        <v>64</v>
      </c>
    </row>
    <row r="6" spans="1:2">
      <c r="A6" s="3" t="s">
        <v>37</v>
      </c>
      <c r="B6">
        <v>20</v>
      </c>
    </row>
    <row r="7" spans="1:2">
      <c r="A7" s="4" t="s">
        <v>10</v>
      </c>
      <c r="B7">
        <v>10</v>
      </c>
    </row>
    <row r="8" spans="1:2">
      <c r="A8" s="4" t="s">
        <v>6</v>
      </c>
      <c r="B8">
        <v>10</v>
      </c>
    </row>
    <row r="9" spans="1:2">
      <c r="A9" s="1" t="s">
        <v>49</v>
      </c>
      <c r="B9">
        <v>3723</v>
      </c>
    </row>
    <row r="10" spans="1:2">
      <c r="A10" s="3" t="s">
        <v>36</v>
      </c>
      <c r="B10">
        <v>2688</v>
      </c>
    </row>
    <row r="11" spans="1:2">
      <c r="A11" s="4" t="s">
        <v>10</v>
      </c>
      <c r="B11">
        <v>1428</v>
      </c>
    </row>
    <row r="12" spans="1:2">
      <c r="A12" s="4" t="s">
        <v>6</v>
      </c>
      <c r="B12">
        <v>1260</v>
      </c>
    </row>
    <row r="13" spans="1:2">
      <c r="A13" s="3" t="s">
        <v>37</v>
      </c>
      <c r="B13">
        <v>1035</v>
      </c>
    </row>
    <row r="14" spans="1:2">
      <c r="A14" s="4" t="s">
        <v>10</v>
      </c>
      <c r="B14">
        <v>523</v>
      </c>
    </row>
    <row r="15" spans="1:2">
      <c r="A15" s="4" t="s">
        <v>6</v>
      </c>
      <c r="B15">
        <v>512</v>
      </c>
    </row>
    <row r="16" spans="1:2">
      <c r="A16" s="1" t="s">
        <v>4</v>
      </c>
      <c r="B16">
        <v>10094</v>
      </c>
    </row>
    <row r="17" spans="1:2">
      <c r="A17" s="3" t="s">
        <v>33</v>
      </c>
      <c r="B17">
        <v>8221</v>
      </c>
    </row>
    <row r="18" spans="1:2">
      <c r="A18" s="4" t="s">
        <v>6</v>
      </c>
      <c r="B18">
        <v>8221</v>
      </c>
    </row>
    <row r="19" spans="1:2">
      <c r="A19" s="3" t="s">
        <v>34</v>
      </c>
      <c r="B19">
        <v>1873</v>
      </c>
    </row>
    <row r="20" spans="1:2">
      <c r="A20" s="4" t="s">
        <v>6</v>
      </c>
      <c r="B20">
        <v>1873</v>
      </c>
    </row>
    <row r="21" spans="1:2">
      <c r="A21" s="1" t="s">
        <v>8</v>
      </c>
      <c r="B21">
        <v>13670</v>
      </c>
    </row>
    <row r="22" spans="1:2">
      <c r="A22" s="3" t="s">
        <v>35</v>
      </c>
      <c r="B22">
        <v>201</v>
      </c>
    </row>
    <row r="23" spans="1:2">
      <c r="A23" s="4" t="s">
        <v>10</v>
      </c>
      <c r="B23">
        <v>97</v>
      </c>
    </row>
    <row r="24" spans="1:2">
      <c r="A24" s="4" t="s">
        <v>6</v>
      </c>
      <c r="B24">
        <v>104</v>
      </c>
    </row>
    <row r="25" spans="1:2">
      <c r="A25" s="3" t="s">
        <v>36</v>
      </c>
      <c r="B25">
        <v>12269</v>
      </c>
    </row>
    <row r="26" spans="1:2">
      <c r="A26" s="4" t="s">
        <v>10</v>
      </c>
      <c r="B26">
        <v>6109</v>
      </c>
    </row>
    <row r="27" spans="1:2">
      <c r="A27" s="4" t="s">
        <v>6</v>
      </c>
      <c r="B27">
        <v>6160</v>
      </c>
    </row>
    <row r="28" spans="1:2">
      <c r="A28" s="3" t="s">
        <v>37</v>
      </c>
      <c r="B28">
        <v>1164</v>
      </c>
    </row>
    <row r="29" spans="1:2">
      <c r="A29" s="4" t="s">
        <v>10</v>
      </c>
      <c r="B29">
        <v>610</v>
      </c>
    </row>
    <row r="30" spans="1:2">
      <c r="A30" s="4" t="s">
        <v>6</v>
      </c>
      <c r="B30">
        <v>554</v>
      </c>
    </row>
    <row r="31" spans="1:2">
      <c r="A31" s="3" t="s">
        <v>38</v>
      </c>
      <c r="B31">
        <v>36</v>
      </c>
    </row>
    <row r="32" spans="1:2">
      <c r="A32" s="4" t="s">
        <v>10</v>
      </c>
      <c r="B32">
        <v>36</v>
      </c>
    </row>
    <row r="33" spans="1:2">
      <c r="A33" s="1" t="s">
        <v>12</v>
      </c>
      <c r="B33">
        <v>12877</v>
      </c>
    </row>
    <row r="34" spans="1:2">
      <c r="A34" s="3" t="s">
        <v>35</v>
      </c>
      <c r="B34">
        <v>337</v>
      </c>
    </row>
    <row r="35" spans="1:2">
      <c r="A35" s="4" t="s">
        <v>10</v>
      </c>
      <c r="B35">
        <v>181</v>
      </c>
    </row>
    <row r="36" spans="1:2">
      <c r="A36" s="4" t="s">
        <v>6</v>
      </c>
      <c r="B36">
        <v>156</v>
      </c>
    </row>
    <row r="37" spans="1:2">
      <c r="A37" s="3" t="s">
        <v>36</v>
      </c>
      <c r="B37">
        <v>11289</v>
      </c>
    </row>
    <row r="38" spans="1:2">
      <c r="A38" s="4" t="s">
        <v>10</v>
      </c>
      <c r="B38">
        <v>5982</v>
      </c>
    </row>
    <row r="39" spans="1:2">
      <c r="A39" s="4" t="s">
        <v>6</v>
      </c>
      <c r="B39">
        <v>5307</v>
      </c>
    </row>
    <row r="40" spans="1:2">
      <c r="A40" s="3" t="s">
        <v>37</v>
      </c>
      <c r="B40">
        <v>956</v>
      </c>
    </row>
    <row r="41" spans="1:2">
      <c r="A41" s="4" t="s">
        <v>10</v>
      </c>
      <c r="B41">
        <v>578</v>
      </c>
    </row>
    <row r="42" spans="1:2">
      <c r="A42" s="4" t="s">
        <v>6</v>
      </c>
      <c r="B42">
        <v>378</v>
      </c>
    </row>
    <row r="43" spans="1:2">
      <c r="A43" s="3" t="s">
        <v>39</v>
      </c>
      <c r="B43">
        <v>1</v>
      </c>
    </row>
    <row r="44" spans="1:2">
      <c r="A44" s="4" t="s">
        <v>10</v>
      </c>
      <c r="B44">
        <v>1</v>
      </c>
    </row>
    <row r="45" spans="1:2">
      <c r="A45" s="3" t="s">
        <v>38</v>
      </c>
      <c r="B45">
        <v>285</v>
      </c>
    </row>
    <row r="46" spans="1:2">
      <c r="A46" s="4" t="s">
        <v>10</v>
      </c>
      <c r="B46">
        <v>282</v>
      </c>
    </row>
    <row r="47" spans="1:2">
      <c r="A47" s="4" t="s">
        <v>6</v>
      </c>
      <c r="B47">
        <v>3</v>
      </c>
    </row>
    <row r="48" spans="1:2">
      <c r="A48" s="3" t="s">
        <v>40</v>
      </c>
      <c r="B48">
        <v>9</v>
      </c>
    </row>
    <row r="49" spans="1:2">
      <c r="A49" s="4" t="s">
        <v>10</v>
      </c>
      <c r="B49">
        <v>9</v>
      </c>
    </row>
    <row r="50" spans="1:2">
      <c r="A50" s="1" t="s">
        <v>13</v>
      </c>
      <c r="B50">
        <v>2080</v>
      </c>
    </row>
    <row r="51" spans="1:2">
      <c r="A51" s="3" t="s">
        <v>35</v>
      </c>
      <c r="B51">
        <v>29</v>
      </c>
    </row>
    <row r="52" spans="1:2">
      <c r="A52" s="4" t="s">
        <v>10</v>
      </c>
      <c r="B52">
        <v>12</v>
      </c>
    </row>
    <row r="53" spans="1:2">
      <c r="A53" s="4" t="s">
        <v>6</v>
      </c>
      <c r="B53">
        <v>17</v>
      </c>
    </row>
    <row r="54" spans="1:2">
      <c r="A54" s="3" t="s">
        <v>36</v>
      </c>
      <c r="B54">
        <v>1915</v>
      </c>
    </row>
    <row r="55" spans="1:2">
      <c r="A55" s="4" t="s">
        <v>10</v>
      </c>
      <c r="B55">
        <v>862</v>
      </c>
    </row>
    <row r="56" spans="1:2">
      <c r="A56" s="4" t="s">
        <v>6</v>
      </c>
      <c r="B56">
        <v>1053</v>
      </c>
    </row>
    <row r="57" spans="1:2">
      <c r="A57" s="3" t="s">
        <v>37</v>
      </c>
      <c r="B57">
        <v>129</v>
      </c>
    </row>
    <row r="58" spans="1:2">
      <c r="A58" s="4" t="s">
        <v>10</v>
      </c>
      <c r="B58">
        <v>41</v>
      </c>
    </row>
    <row r="59" spans="1:2">
      <c r="A59" s="4" t="s">
        <v>6</v>
      </c>
      <c r="B59">
        <v>88</v>
      </c>
    </row>
    <row r="60" spans="1:2">
      <c r="A60" s="3" t="s">
        <v>38</v>
      </c>
      <c r="B60">
        <v>7</v>
      </c>
    </row>
    <row r="61" spans="1:2">
      <c r="A61" s="4" t="s">
        <v>10</v>
      </c>
      <c r="B61">
        <v>1</v>
      </c>
    </row>
    <row r="62" spans="1:2">
      <c r="A62" s="4" t="s">
        <v>6</v>
      </c>
      <c r="B62">
        <v>6</v>
      </c>
    </row>
    <row r="63" spans="1:2">
      <c r="A63" s="1" t="s">
        <v>14</v>
      </c>
      <c r="B63">
        <v>6255</v>
      </c>
    </row>
    <row r="64" spans="1:2">
      <c r="A64" s="3" t="s">
        <v>33</v>
      </c>
      <c r="B64">
        <v>5870</v>
      </c>
    </row>
    <row r="65" spans="1:2">
      <c r="A65" s="4" t="s">
        <v>6</v>
      </c>
      <c r="B65">
        <v>5870</v>
      </c>
    </row>
    <row r="66" spans="1:2">
      <c r="A66" s="3" t="s">
        <v>34</v>
      </c>
      <c r="B66">
        <v>375</v>
      </c>
    </row>
    <row r="67" spans="1:2">
      <c r="A67" s="4" t="s">
        <v>6</v>
      </c>
      <c r="B67">
        <v>375</v>
      </c>
    </row>
    <row r="68" spans="1:2">
      <c r="A68" s="3" t="s">
        <v>36</v>
      </c>
      <c r="B68">
        <v>10</v>
      </c>
    </row>
    <row r="69" spans="1:2">
      <c r="A69" s="4" t="s">
        <v>6</v>
      </c>
      <c r="B69">
        <v>10</v>
      </c>
    </row>
    <row r="70" spans="1:2">
      <c r="A70" s="1" t="s">
        <v>15</v>
      </c>
      <c r="B70">
        <v>9306</v>
      </c>
    </row>
    <row r="71" spans="1:2">
      <c r="A71" s="3" t="s">
        <v>35</v>
      </c>
      <c r="B71">
        <v>150</v>
      </c>
    </row>
    <row r="72" spans="1:2">
      <c r="A72" s="4" t="s">
        <v>10</v>
      </c>
      <c r="B72">
        <v>59</v>
      </c>
    </row>
    <row r="73" spans="1:2">
      <c r="A73" s="4" t="s">
        <v>6</v>
      </c>
      <c r="B73">
        <v>91</v>
      </c>
    </row>
    <row r="74" spans="1:2">
      <c r="A74" s="3" t="s">
        <v>36</v>
      </c>
      <c r="B74">
        <v>5820</v>
      </c>
    </row>
    <row r="75" spans="1:2">
      <c r="A75" s="4" t="s">
        <v>10</v>
      </c>
      <c r="B75">
        <v>2693</v>
      </c>
    </row>
    <row r="76" spans="1:2">
      <c r="A76" s="4" t="s">
        <v>6</v>
      </c>
      <c r="B76">
        <v>3127</v>
      </c>
    </row>
    <row r="77" spans="1:2">
      <c r="A77" s="3" t="s">
        <v>37</v>
      </c>
      <c r="B77">
        <v>870</v>
      </c>
    </row>
    <row r="78" spans="1:2">
      <c r="A78" s="4" t="s">
        <v>10</v>
      </c>
      <c r="B78">
        <v>348</v>
      </c>
    </row>
    <row r="79" spans="1:2">
      <c r="A79" s="4" t="s">
        <v>6</v>
      </c>
      <c r="B79">
        <v>522</v>
      </c>
    </row>
    <row r="80" spans="1:2">
      <c r="A80" s="3" t="s">
        <v>39</v>
      </c>
      <c r="B80">
        <v>53</v>
      </c>
    </row>
    <row r="81" spans="1:7">
      <c r="A81" s="4" t="s">
        <v>10</v>
      </c>
      <c r="B81">
        <v>24</v>
      </c>
    </row>
    <row r="82" spans="1:7">
      <c r="A82" s="4" t="s">
        <v>6</v>
      </c>
      <c r="B82">
        <v>29</v>
      </c>
    </row>
    <row r="83" spans="1:7">
      <c r="A83" s="3" t="s">
        <v>38</v>
      </c>
      <c r="B83">
        <v>2179</v>
      </c>
    </row>
    <row r="84" spans="1:7">
      <c r="A84" s="4" t="s">
        <v>10</v>
      </c>
      <c r="B84">
        <v>967</v>
      </c>
    </row>
    <row r="85" spans="1:7">
      <c r="A85" s="4" t="s">
        <v>6</v>
      </c>
      <c r="B85">
        <v>1212</v>
      </c>
    </row>
    <row r="86" spans="1:7">
      <c r="A86" s="3" t="s">
        <v>40</v>
      </c>
      <c r="B86">
        <v>234</v>
      </c>
    </row>
    <row r="87" spans="1:7">
      <c r="A87" s="4" t="s">
        <v>10</v>
      </c>
      <c r="B87">
        <v>97</v>
      </c>
    </row>
    <row r="88" spans="1:7">
      <c r="A88" s="4" t="s">
        <v>6</v>
      </c>
      <c r="B88">
        <v>137</v>
      </c>
    </row>
    <row r="89" spans="1:7">
      <c r="A89" s="1" t="s">
        <v>16</v>
      </c>
      <c r="B89">
        <v>58145</v>
      </c>
    </row>
    <row r="91" spans="1:7" ht="13.5" thickBot="1"/>
    <row r="92" spans="1:7" ht="27" thickBot="1">
      <c r="A92" s="19" t="s">
        <v>13</v>
      </c>
      <c r="B92" s="6" t="s">
        <v>53</v>
      </c>
      <c r="C92" s="20" t="s">
        <v>54</v>
      </c>
      <c r="D92" s="21" t="s">
        <v>19</v>
      </c>
      <c r="E92" s="22" t="s">
        <v>20</v>
      </c>
      <c r="F92" s="22" t="s">
        <v>21</v>
      </c>
      <c r="G92" s="23" t="s">
        <v>19</v>
      </c>
    </row>
    <row r="93" spans="1:7">
      <c r="A93" s="24" t="s">
        <v>22</v>
      </c>
      <c r="B93" s="12">
        <v>140</v>
      </c>
      <c r="C93" s="12">
        <v>44</v>
      </c>
      <c r="D93" s="25">
        <f t="shared" ref="D93:D94" si="0">(B93-C93)/ABS(C93)</f>
        <v>2.1818181818181817</v>
      </c>
      <c r="E93" s="26">
        <v>140</v>
      </c>
      <c r="F93" s="26">
        <v>44</v>
      </c>
      <c r="G93" s="25">
        <f t="shared" ref="G93:G94" si="1">(E93-F93)/ABS(F93)</f>
        <v>2.1818181818181817</v>
      </c>
    </row>
    <row r="94" spans="1:7">
      <c r="A94" s="27" t="s">
        <v>23</v>
      </c>
      <c r="B94" s="12">
        <v>3723</v>
      </c>
      <c r="C94" s="12">
        <v>2688</v>
      </c>
      <c r="D94" s="25">
        <f t="shared" si="0"/>
        <v>0.38504464285714285</v>
      </c>
      <c r="E94" s="26">
        <v>4722</v>
      </c>
      <c r="F94" s="26">
        <v>4139</v>
      </c>
      <c r="G94" s="25">
        <f t="shared" si="1"/>
        <v>0.14085527905291134</v>
      </c>
    </row>
    <row r="95" spans="1:7">
      <c r="A95" s="27" t="s">
        <v>24</v>
      </c>
      <c r="B95" s="12">
        <v>0</v>
      </c>
      <c r="C95" s="12">
        <v>0</v>
      </c>
      <c r="D95" s="25">
        <v>0</v>
      </c>
      <c r="E95" s="26">
        <v>0</v>
      </c>
      <c r="F95" s="26">
        <v>0</v>
      </c>
      <c r="G95" s="25">
        <v>0</v>
      </c>
    </row>
    <row r="96" spans="1:7">
      <c r="A96" s="27" t="s">
        <v>25</v>
      </c>
      <c r="B96" s="12">
        <v>0</v>
      </c>
      <c r="C96" s="12">
        <v>0</v>
      </c>
      <c r="D96" s="25">
        <v>0</v>
      </c>
      <c r="E96" s="26">
        <v>0</v>
      </c>
      <c r="F96" s="26">
        <v>0</v>
      </c>
      <c r="G96" s="25">
        <v>0</v>
      </c>
    </row>
    <row r="97" spans="1:7">
      <c r="A97" s="27" t="s">
        <v>26</v>
      </c>
      <c r="B97" s="12">
        <v>10094</v>
      </c>
      <c r="C97" s="12">
        <v>7823</v>
      </c>
      <c r="D97" s="25">
        <f>(B97-C97)/ABS(C97)</f>
        <v>0.29029783970343859</v>
      </c>
      <c r="E97" s="26">
        <v>15694</v>
      </c>
      <c r="F97" s="26">
        <v>16126</v>
      </c>
      <c r="G97" s="25">
        <f>(E97-F97)/ABS(F97)</f>
        <v>-2.6789036338831701E-2</v>
      </c>
    </row>
    <row r="98" spans="1:7">
      <c r="A98" s="27" t="s">
        <v>27</v>
      </c>
      <c r="B98" s="12">
        <v>6255</v>
      </c>
      <c r="C98" s="12">
        <v>5691</v>
      </c>
      <c r="D98" s="25">
        <f t="shared" ref="D98:D102" si="2">(B98-C98)/ABS(C98)</f>
        <v>9.9103848181338952E-2</v>
      </c>
      <c r="E98" s="26">
        <v>10470</v>
      </c>
      <c r="F98" s="26">
        <v>11424</v>
      </c>
      <c r="G98" s="25">
        <f t="shared" ref="G98:G102" si="3">(E98-F98)/ABS(F98)</f>
        <v>-8.3508403361344533E-2</v>
      </c>
    </row>
    <row r="99" spans="1:7">
      <c r="A99" s="27" t="s">
        <v>28</v>
      </c>
      <c r="B99" s="12">
        <v>13670</v>
      </c>
      <c r="C99" s="12">
        <v>12887</v>
      </c>
      <c r="D99" s="25">
        <f t="shared" si="2"/>
        <v>6.0758904322185149E-2</v>
      </c>
      <c r="E99" s="26">
        <v>25662</v>
      </c>
      <c r="F99" s="26">
        <v>28244</v>
      </c>
      <c r="G99" s="25">
        <f t="shared" si="3"/>
        <v>-9.1417646225747065E-2</v>
      </c>
    </row>
    <row r="100" spans="1:7">
      <c r="A100" s="27" t="s">
        <v>29</v>
      </c>
      <c r="B100" s="12">
        <v>9306</v>
      </c>
      <c r="C100" s="12">
        <v>7534</v>
      </c>
      <c r="D100" s="25">
        <f t="shared" si="2"/>
        <v>0.23520042474117334</v>
      </c>
      <c r="E100" s="26">
        <v>21270</v>
      </c>
      <c r="F100" s="26">
        <v>18324</v>
      </c>
      <c r="G100" s="25">
        <f t="shared" si="3"/>
        <v>0.16077275703994762</v>
      </c>
    </row>
    <row r="101" spans="1:7">
      <c r="A101" s="27" t="s">
        <v>30</v>
      </c>
      <c r="B101" s="12">
        <v>12877</v>
      </c>
      <c r="C101" s="12">
        <v>13651</v>
      </c>
      <c r="D101" s="25">
        <f t="shared" si="2"/>
        <v>-5.6699142919932603E-2</v>
      </c>
      <c r="E101" s="26">
        <v>29744</v>
      </c>
      <c r="F101" s="26">
        <v>31001</v>
      </c>
      <c r="G101" s="25">
        <f t="shared" si="3"/>
        <v>-4.0547079126479792E-2</v>
      </c>
    </row>
    <row r="102" spans="1:7">
      <c r="A102" s="27" t="s">
        <v>31</v>
      </c>
      <c r="B102" s="12">
        <v>2080</v>
      </c>
      <c r="C102" s="12">
        <v>2258</v>
      </c>
      <c r="D102" s="25">
        <f t="shared" si="2"/>
        <v>-7.8830823737821076E-2</v>
      </c>
      <c r="E102" s="26">
        <v>10146</v>
      </c>
      <c r="F102" s="26">
        <v>11191</v>
      </c>
      <c r="G102" s="25">
        <f t="shared" si="3"/>
        <v>-9.3378607809847206E-2</v>
      </c>
    </row>
    <row r="103" spans="1:7">
      <c r="A103" s="27" t="s">
        <v>32</v>
      </c>
      <c r="B103" s="28">
        <f>SUM(B93:B102)</f>
        <v>58145</v>
      </c>
      <c r="C103" s="29">
        <f>SUM(C93:C102)</f>
        <v>52576</v>
      </c>
      <c r="D103" s="30">
        <f>(B103-C103)/ABS(C103)</f>
        <v>0.10592285453438831</v>
      </c>
      <c r="E103" s="28">
        <f>SUM(E93:E102)</f>
        <v>117848</v>
      </c>
      <c r="F103" s="28">
        <f>SUM(F93:F102)</f>
        <v>120493</v>
      </c>
      <c r="G103" s="30">
        <f>(E103-F103)/ABS(F103)</f>
        <v>-2.1951482658743662E-2</v>
      </c>
    </row>
  </sheetData>
  <conditionalFormatting sqref="D93:D103">
    <cfRule type="cellIs" dxfId="26" priority="3" stopIfTrue="1" operator="lessThan">
      <formula>0</formula>
    </cfRule>
  </conditionalFormatting>
  <conditionalFormatting sqref="G93:G103">
    <cfRule type="cellIs" dxfId="25" priority="1" stopIfTrue="1" operator="lessThan">
      <formula>0</formula>
    </cfRule>
    <cfRule type="cellIs" dxfId="24" priority="2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4AE9-19D7-4770-8BFA-0A6929567540}">
  <dimension ref="A1:G92"/>
  <sheetViews>
    <sheetView topLeftCell="A55" workbookViewId="0">
      <selection activeCell="Q24" sqref="Q24"/>
    </sheetView>
  </sheetViews>
  <sheetFormatPr defaultRowHeight="12.75"/>
  <cols>
    <col min="1" max="1" width="13" bestFit="1" customWidth="1"/>
    <col min="2" max="2" width="21.85546875" customWidth="1"/>
    <col min="3" max="7" width="10.7109375" customWidth="1"/>
  </cols>
  <sheetData>
    <row r="1" spans="1:2">
      <c r="A1" s="31" t="s">
        <v>2</v>
      </c>
      <c r="B1" s="31" t="s">
        <v>3</v>
      </c>
    </row>
    <row r="2" spans="1:2">
      <c r="A2" s="1" t="s">
        <v>49</v>
      </c>
      <c r="B2">
        <v>2810</v>
      </c>
    </row>
    <row r="3" spans="1:2">
      <c r="A3" s="3" t="s">
        <v>36</v>
      </c>
      <c r="B3">
        <v>1652</v>
      </c>
    </row>
    <row r="4" spans="1:2">
      <c r="A4" s="4" t="s">
        <v>10</v>
      </c>
      <c r="B4">
        <v>884</v>
      </c>
    </row>
    <row r="5" spans="1:2">
      <c r="A5" s="4" t="s">
        <v>6</v>
      </c>
      <c r="B5">
        <v>768</v>
      </c>
    </row>
    <row r="6" spans="1:2">
      <c r="A6" s="3" t="s">
        <v>37</v>
      </c>
      <c r="B6">
        <v>1158</v>
      </c>
    </row>
    <row r="7" spans="1:2">
      <c r="A7" s="4" t="s">
        <v>10</v>
      </c>
      <c r="B7">
        <v>579</v>
      </c>
    </row>
    <row r="8" spans="1:2">
      <c r="A8" s="4" t="s">
        <v>6</v>
      </c>
      <c r="B8">
        <v>579</v>
      </c>
    </row>
    <row r="9" spans="1:2">
      <c r="A9" s="1" t="s">
        <v>4</v>
      </c>
      <c r="B9">
        <v>13745</v>
      </c>
    </row>
    <row r="10" spans="1:2">
      <c r="A10" s="3" t="s">
        <v>33</v>
      </c>
      <c r="B10">
        <v>11381</v>
      </c>
    </row>
    <row r="11" spans="1:2">
      <c r="A11" s="4" t="s">
        <v>6</v>
      </c>
      <c r="B11">
        <v>11381</v>
      </c>
    </row>
    <row r="12" spans="1:2">
      <c r="A12" s="3" t="s">
        <v>34</v>
      </c>
      <c r="B12">
        <v>2364</v>
      </c>
    </row>
    <row r="13" spans="1:2">
      <c r="A13" s="4" t="s">
        <v>6</v>
      </c>
      <c r="B13">
        <v>2364</v>
      </c>
    </row>
    <row r="14" spans="1:2">
      <c r="A14" s="1" t="s">
        <v>8</v>
      </c>
      <c r="B14">
        <v>12444</v>
      </c>
    </row>
    <row r="15" spans="1:2">
      <c r="A15" s="3" t="s">
        <v>35</v>
      </c>
      <c r="B15">
        <v>123</v>
      </c>
    </row>
    <row r="16" spans="1:2">
      <c r="A16" s="4" t="s">
        <v>10</v>
      </c>
      <c r="B16">
        <v>65</v>
      </c>
    </row>
    <row r="17" spans="1:2">
      <c r="A17" s="4" t="s">
        <v>6</v>
      </c>
      <c r="B17">
        <v>58</v>
      </c>
    </row>
    <row r="18" spans="1:2">
      <c r="A18" s="3" t="s">
        <v>36</v>
      </c>
      <c r="B18">
        <v>11526</v>
      </c>
    </row>
    <row r="19" spans="1:2">
      <c r="A19" s="4" t="s">
        <v>10</v>
      </c>
      <c r="B19">
        <v>5789</v>
      </c>
    </row>
    <row r="20" spans="1:2">
      <c r="A20" s="4" t="s">
        <v>6</v>
      </c>
      <c r="B20">
        <v>5737</v>
      </c>
    </row>
    <row r="21" spans="1:2">
      <c r="A21" s="3" t="s">
        <v>37</v>
      </c>
      <c r="B21">
        <v>795</v>
      </c>
    </row>
    <row r="22" spans="1:2">
      <c r="A22" s="4" t="s">
        <v>10</v>
      </c>
      <c r="B22">
        <v>407</v>
      </c>
    </row>
    <row r="23" spans="1:2">
      <c r="A23" s="4" t="s">
        <v>6</v>
      </c>
      <c r="B23">
        <v>388</v>
      </c>
    </row>
    <row r="24" spans="1:2">
      <c r="A24" s="1" t="s">
        <v>12</v>
      </c>
      <c r="B24">
        <v>14786</v>
      </c>
    </row>
    <row r="25" spans="1:2">
      <c r="A25" s="3" t="s">
        <v>35</v>
      </c>
      <c r="B25">
        <v>301</v>
      </c>
    </row>
    <row r="26" spans="1:2">
      <c r="A26" s="4" t="s">
        <v>10</v>
      </c>
      <c r="B26">
        <v>163</v>
      </c>
    </row>
    <row r="27" spans="1:2">
      <c r="A27" s="4" t="s">
        <v>6</v>
      </c>
      <c r="B27">
        <v>138</v>
      </c>
    </row>
    <row r="28" spans="1:2">
      <c r="A28" s="3" t="s">
        <v>36</v>
      </c>
      <c r="B28">
        <v>13557</v>
      </c>
    </row>
    <row r="29" spans="1:2">
      <c r="A29" s="4" t="s">
        <v>10</v>
      </c>
      <c r="B29">
        <v>7053</v>
      </c>
    </row>
    <row r="30" spans="1:2">
      <c r="A30" s="4" t="s">
        <v>6</v>
      </c>
      <c r="B30">
        <v>6504</v>
      </c>
    </row>
    <row r="31" spans="1:2">
      <c r="A31" s="3" t="s">
        <v>37</v>
      </c>
      <c r="B31">
        <v>688</v>
      </c>
    </row>
    <row r="32" spans="1:2">
      <c r="A32" s="4" t="s">
        <v>10</v>
      </c>
      <c r="B32">
        <v>312</v>
      </c>
    </row>
    <row r="33" spans="1:2">
      <c r="A33" s="4" t="s">
        <v>6</v>
      </c>
      <c r="B33">
        <v>376</v>
      </c>
    </row>
    <row r="34" spans="1:2">
      <c r="A34" s="3" t="s">
        <v>39</v>
      </c>
      <c r="B34">
        <v>10</v>
      </c>
    </row>
    <row r="35" spans="1:2">
      <c r="A35" s="4" t="s">
        <v>10</v>
      </c>
      <c r="B35">
        <v>10</v>
      </c>
    </row>
    <row r="36" spans="1:2">
      <c r="A36" s="3" t="s">
        <v>38</v>
      </c>
      <c r="B36">
        <v>229</v>
      </c>
    </row>
    <row r="37" spans="1:2">
      <c r="A37" s="4" t="s">
        <v>10</v>
      </c>
      <c r="B37">
        <v>227</v>
      </c>
    </row>
    <row r="38" spans="1:2">
      <c r="A38" s="4" t="s">
        <v>6</v>
      </c>
      <c r="B38">
        <v>2</v>
      </c>
    </row>
    <row r="39" spans="1:2">
      <c r="A39" s="3" t="s">
        <v>40</v>
      </c>
      <c r="B39">
        <v>1</v>
      </c>
    </row>
    <row r="40" spans="1:2">
      <c r="A40" s="4" t="s">
        <v>10</v>
      </c>
      <c r="B40">
        <v>1</v>
      </c>
    </row>
    <row r="41" spans="1:2">
      <c r="A41" s="1" t="s">
        <v>13</v>
      </c>
      <c r="B41">
        <v>2008</v>
      </c>
    </row>
    <row r="42" spans="1:2">
      <c r="A42" s="3" t="s">
        <v>35</v>
      </c>
      <c r="B42">
        <v>27</v>
      </c>
    </row>
    <row r="43" spans="1:2">
      <c r="A43" s="4" t="s">
        <v>10</v>
      </c>
      <c r="B43">
        <v>8</v>
      </c>
    </row>
    <row r="44" spans="1:2">
      <c r="A44" s="4" t="s">
        <v>6</v>
      </c>
      <c r="B44">
        <v>19</v>
      </c>
    </row>
    <row r="45" spans="1:2">
      <c r="A45" s="3" t="s">
        <v>36</v>
      </c>
      <c r="B45">
        <v>1874</v>
      </c>
    </row>
    <row r="46" spans="1:2">
      <c r="A46" s="4" t="s">
        <v>10</v>
      </c>
      <c r="B46">
        <v>905</v>
      </c>
    </row>
    <row r="47" spans="1:2">
      <c r="A47" s="4" t="s">
        <v>6</v>
      </c>
      <c r="B47">
        <v>969</v>
      </c>
    </row>
    <row r="48" spans="1:2">
      <c r="A48" s="3" t="s">
        <v>37</v>
      </c>
      <c r="B48">
        <v>100</v>
      </c>
    </row>
    <row r="49" spans="1:2">
      <c r="A49" s="4" t="s">
        <v>10</v>
      </c>
      <c r="B49">
        <v>40</v>
      </c>
    </row>
    <row r="50" spans="1:2">
      <c r="A50" s="4" t="s">
        <v>6</v>
      </c>
      <c r="B50">
        <v>60</v>
      </c>
    </row>
    <row r="51" spans="1:2">
      <c r="A51" s="3" t="s">
        <v>38</v>
      </c>
      <c r="B51">
        <v>7</v>
      </c>
    </row>
    <row r="52" spans="1:2">
      <c r="A52" s="4" t="s">
        <v>10</v>
      </c>
      <c r="B52">
        <v>5</v>
      </c>
    </row>
    <row r="53" spans="1:2">
      <c r="A53" s="4" t="s">
        <v>6</v>
      </c>
      <c r="B53">
        <v>2</v>
      </c>
    </row>
    <row r="54" spans="1:2">
      <c r="A54" s="1" t="s">
        <v>14</v>
      </c>
      <c r="B54">
        <v>8583</v>
      </c>
    </row>
    <row r="55" spans="1:2">
      <c r="A55" s="3" t="s">
        <v>33</v>
      </c>
      <c r="B55">
        <v>8088</v>
      </c>
    </row>
    <row r="56" spans="1:2">
      <c r="A56" s="4" t="s">
        <v>6</v>
      </c>
      <c r="B56">
        <v>8088</v>
      </c>
    </row>
    <row r="57" spans="1:2">
      <c r="A57" s="3" t="s">
        <v>34</v>
      </c>
      <c r="B57">
        <v>495</v>
      </c>
    </row>
    <row r="58" spans="1:2">
      <c r="A58" s="4" t="s">
        <v>6</v>
      </c>
      <c r="B58">
        <v>495</v>
      </c>
    </row>
    <row r="59" spans="1:2">
      <c r="A59" s="1" t="s">
        <v>15</v>
      </c>
      <c r="B59">
        <v>8708</v>
      </c>
    </row>
    <row r="60" spans="1:2">
      <c r="A60" s="3" t="s">
        <v>35</v>
      </c>
      <c r="B60">
        <v>148</v>
      </c>
    </row>
    <row r="61" spans="1:2">
      <c r="A61" s="4" t="s">
        <v>10</v>
      </c>
      <c r="B61">
        <v>79</v>
      </c>
    </row>
    <row r="62" spans="1:2">
      <c r="A62" s="4" t="s">
        <v>6</v>
      </c>
      <c r="B62">
        <v>69</v>
      </c>
    </row>
    <row r="63" spans="1:2">
      <c r="A63" s="3" t="s">
        <v>36</v>
      </c>
      <c r="B63">
        <v>5926</v>
      </c>
    </row>
    <row r="64" spans="1:2">
      <c r="A64" s="4" t="s">
        <v>10</v>
      </c>
      <c r="B64">
        <v>3023</v>
      </c>
    </row>
    <row r="65" spans="1:2">
      <c r="A65" s="4" t="s">
        <v>6</v>
      </c>
      <c r="B65">
        <v>2903</v>
      </c>
    </row>
    <row r="66" spans="1:2">
      <c r="A66" s="3" t="s">
        <v>37</v>
      </c>
      <c r="B66">
        <v>969</v>
      </c>
    </row>
    <row r="67" spans="1:2">
      <c r="A67" s="4" t="s">
        <v>10</v>
      </c>
      <c r="B67">
        <v>563</v>
      </c>
    </row>
    <row r="68" spans="1:2">
      <c r="A68" s="4" t="s">
        <v>6</v>
      </c>
      <c r="B68">
        <v>406</v>
      </c>
    </row>
    <row r="69" spans="1:2">
      <c r="A69" s="3" t="s">
        <v>39</v>
      </c>
      <c r="B69">
        <v>26</v>
      </c>
    </row>
    <row r="70" spans="1:2">
      <c r="A70" s="4" t="s">
        <v>10</v>
      </c>
      <c r="B70">
        <v>13</v>
      </c>
    </row>
    <row r="71" spans="1:2">
      <c r="A71" s="4" t="s">
        <v>6</v>
      </c>
      <c r="B71">
        <v>13</v>
      </c>
    </row>
    <row r="72" spans="1:2">
      <c r="A72" s="3" t="s">
        <v>38</v>
      </c>
      <c r="B72">
        <v>1501</v>
      </c>
    </row>
    <row r="73" spans="1:2">
      <c r="A73" s="4" t="s">
        <v>10</v>
      </c>
      <c r="B73">
        <v>716</v>
      </c>
    </row>
    <row r="74" spans="1:2">
      <c r="A74" s="4" t="s">
        <v>6</v>
      </c>
      <c r="B74">
        <v>785</v>
      </c>
    </row>
    <row r="75" spans="1:2">
      <c r="A75" s="3" t="s">
        <v>40</v>
      </c>
      <c r="B75">
        <v>138</v>
      </c>
    </row>
    <row r="76" spans="1:2">
      <c r="A76" s="4" t="s">
        <v>10</v>
      </c>
      <c r="B76">
        <v>66</v>
      </c>
    </row>
    <row r="77" spans="1:2">
      <c r="A77" s="4" t="s">
        <v>6</v>
      </c>
      <c r="B77">
        <v>72</v>
      </c>
    </row>
    <row r="78" spans="1:2">
      <c r="A78" s="1" t="s">
        <v>16</v>
      </c>
      <c r="B78">
        <v>63084</v>
      </c>
    </row>
    <row r="80" spans="1:2" ht="13.5" thickBot="1"/>
    <row r="81" spans="1:7" ht="27" thickBot="1">
      <c r="A81" s="19" t="s">
        <v>13</v>
      </c>
      <c r="B81" s="6" t="s">
        <v>55</v>
      </c>
      <c r="C81" s="20" t="s">
        <v>56</v>
      </c>
      <c r="D81" s="21" t="s">
        <v>19</v>
      </c>
      <c r="E81" s="22" t="s">
        <v>20</v>
      </c>
      <c r="F81" s="22" t="s">
        <v>21</v>
      </c>
      <c r="G81" s="23" t="s">
        <v>19</v>
      </c>
    </row>
    <row r="82" spans="1:7">
      <c r="A82" s="24" t="s">
        <v>22</v>
      </c>
      <c r="B82" s="12">
        <v>0</v>
      </c>
      <c r="C82" s="12">
        <v>120</v>
      </c>
      <c r="D82" s="32">
        <v>-1</v>
      </c>
      <c r="E82" s="26">
        <v>140</v>
      </c>
      <c r="F82" s="26">
        <v>164</v>
      </c>
      <c r="G82" s="25">
        <v>-0.14000000000000001</v>
      </c>
    </row>
    <row r="83" spans="1:7">
      <c r="A83" s="27" t="s">
        <v>23</v>
      </c>
      <c r="B83" s="12">
        <v>2810</v>
      </c>
      <c r="C83" s="12">
        <v>2386</v>
      </c>
      <c r="D83" s="25">
        <f t="shared" ref="D83" si="0">(B83-C83)/ABS(C83)</f>
        <v>0.17770326906957251</v>
      </c>
      <c r="E83" s="26">
        <v>7532</v>
      </c>
      <c r="F83" s="26">
        <v>6525</v>
      </c>
      <c r="G83" s="25">
        <f t="shared" ref="G83" si="1">(E83-F83)/ABS(F83)</f>
        <v>0.15432950191570882</v>
      </c>
    </row>
    <row r="84" spans="1:7">
      <c r="A84" s="27" t="s">
        <v>24</v>
      </c>
      <c r="B84" s="12">
        <v>0</v>
      </c>
      <c r="C84" s="12">
        <v>0</v>
      </c>
      <c r="D84" s="25">
        <v>0</v>
      </c>
      <c r="E84" s="26">
        <v>0</v>
      </c>
      <c r="F84" s="26">
        <v>0</v>
      </c>
      <c r="G84" s="25">
        <v>0</v>
      </c>
    </row>
    <row r="85" spans="1:7">
      <c r="A85" s="27" t="s">
        <v>25</v>
      </c>
      <c r="B85" s="12">
        <v>0</v>
      </c>
      <c r="C85" s="12">
        <v>0</v>
      </c>
      <c r="D85" s="25">
        <v>0</v>
      </c>
      <c r="E85" s="26">
        <v>0</v>
      </c>
      <c r="F85" s="26">
        <v>0</v>
      </c>
      <c r="G85" s="25">
        <v>0</v>
      </c>
    </row>
    <row r="86" spans="1:7">
      <c r="A86" s="27" t="s">
        <v>26</v>
      </c>
      <c r="B86" s="12">
        <v>13745</v>
      </c>
      <c r="C86" s="12">
        <v>13013</v>
      </c>
      <c r="D86" s="25">
        <f>(B86-C86)/ABS(C86)</f>
        <v>5.6251440866825479E-2</v>
      </c>
      <c r="E86" s="26">
        <v>29439</v>
      </c>
      <c r="F86" s="26">
        <v>29139</v>
      </c>
      <c r="G86" s="25">
        <f>(E86-F86)/ABS(F86)</f>
        <v>1.0295480284155256E-2</v>
      </c>
    </row>
    <row r="87" spans="1:7">
      <c r="A87" s="27" t="s">
        <v>27</v>
      </c>
      <c r="B87" s="12">
        <v>8583</v>
      </c>
      <c r="C87" s="12">
        <v>8774</v>
      </c>
      <c r="D87" s="25">
        <f t="shared" ref="D87:D91" si="2">(B87-C87)/ABS(C87)</f>
        <v>-2.1768862548438569E-2</v>
      </c>
      <c r="E87" s="26">
        <v>19053</v>
      </c>
      <c r="F87" s="26">
        <v>20198</v>
      </c>
      <c r="G87" s="25">
        <f t="shared" ref="G87:G91" si="3">(E87-F87)/ABS(F87)</f>
        <v>-5.6688781067432421E-2</v>
      </c>
    </row>
    <row r="88" spans="1:7">
      <c r="A88" s="27" t="s">
        <v>28</v>
      </c>
      <c r="B88" s="12">
        <v>12444</v>
      </c>
      <c r="C88" s="12">
        <v>10103</v>
      </c>
      <c r="D88" s="25">
        <f t="shared" si="2"/>
        <v>0.23171335246956348</v>
      </c>
      <c r="E88" s="26">
        <v>38106</v>
      </c>
      <c r="F88" s="26">
        <v>38347</v>
      </c>
      <c r="G88" s="25">
        <f t="shared" si="3"/>
        <v>-6.284715883902261E-3</v>
      </c>
    </row>
    <row r="89" spans="1:7">
      <c r="A89" s="27" t="s">
        <v>29</v>
      </c>
      <c r="B89" s="12">
        <v>8708</v>
      </c>
      <c r="C89" s="12">
        <v>9840</v>
      </c>
      <c r="D89" s="25">
        <f t="shared" si="2"/>
        <v>-0.11504065040650406</v>
      </c>
      <c r="E89" s="26">
        <v>29978</v>
      </c>
      <c r="F89" s="26">
        <v>28164</v>
      </c>
      <c r="G89" s="25">
        <f t="shared" si="3"/>
        <v>6.4408464706717794E-2</v>
      </c>
    </row>
    <row r="90" spans="1:7">
      <c r="A90" s="27" t="s">
        <v>30</v>
      </c>
      <c r="B90" s="12">
        <v>14786</v>
      </c>
      <c r="C90" s="12">
        <v>17021</v>
      </c>
      <c r="D90" s="25">
        <f t="shared" si="2"/>
        <v>-0.13130838376123613</v>
      </c>
      <c r="E90" s="26">
        <v>44530</v>
      </c>
      <c r="F90" s="26">
        <v>48022</v>
      </c>
      <c r="G90" s="25">
        <f t="shared" si="3"/>
        <v>-7.2716671525550794E-2</v>
      </c>
    </row>
    <row r="91" spans="1:7">
      <c r="A91" s="27" t="s">
        <v>31</v>
      </c>
      <c r="B91" s="12">
        <v>2008</v>
      </c>
      <c r="C91" s="12">
        <v>2315</v>
      </c>
      <c r="D91" s="25">
        <f t="shared" si="2"/>
        <v>-0.13261339092872571</v>
      </c>
      <c r="E91" s="26">
        <v>12154</v>
      </c>
      <c r="F91" s="26">
        <v>13506</v>
      </c>
      <c r="G91" s="25">
        <f t="shared" si="3"/>
        <v>-0.1001036576336443</v>
      </c>
    </row>
    <row r="92" spans="1:7">
      <c r="A92" s="27" t="s">
        <v>32</v>
      </c>
      <c r="B92" s="28">
        <f>SUM(B82:B91)</f>
        <v>63084</v>
      </c>
      <c r="C92" s="29">
        <f>SUM(C82:C91)</f>
        <v>63572</v>
      </c>
      <c r="D92" s="30">
        <f>(B92-C92)/ABS(C92)</f>
        <v>-7.6763354936135409E-3</v>
      </c>
      <c r="E92" s="28">
        <f>SUM(E82:E91)</f>
        <v>180932</v>
      </c>
      <c r="F92" s="28">
        <f>SUM(F82:F91)</f>
        <v>184065</v>
      </c>
      <c r="G92" s="30">
        <f>(E92-F92)/ABS(F92)</f>
        <v>-1.7021161002906581E-2</v>
      </c>
    </row>
  </sheetData>
  <conditionalFormatting sqref="D82:D92">
    <cfRule type="cellIs" dxfId="23" priority="3" stopIfTrue="1" operator="lessThan">
      <formula>0</formula>
    </cfRule>
  </conditionalFormatting>
  <conditionalFormatting sqref="G82:G92">
    <cfRule type="cellIs" dxfId="22" priority="1" stopIfTrue="1" operator="lessThan">
      <formula>0</formula>
    </cfRule>
    <cfRule type="cellIs" dxfId="21" priority="2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BA33F-B6A2-4F8B-A3E1-579C2E427B7F}">
  <dimension ref="A1:G96"/>
  <sheetViews>
    <sheetView topLeftCell="A55" workbookViewId="0">
      <selection activeCell="G43" sqref="G43"/>
    </sheetView>
  </sheetViews>
  <sheetFormatPr defaultRowHeight="12.75"/>
  <cols>
    <col min="1" max="1" width="13.7109375" bestFit="1" customWidth="1"/>
    <col min="2" max="2" width="17" customWidth="1"/>
    <col min="3" max="7" width="10.7109375" customWidth="1"/>
  </cols>
  <sheetData>
    <row r="1" spans="1:2">
      <c r="A1" s="31" t="s">
        <v>2</v>
      </c>
      <c r="B1" s="31" t="s">
        <v>3</v>
      </c>
    </row>
    <row r="2" spans="1:2">
      <c r="A2" s="1" t="s">
        <v>52</v>
      </c>
      <c r="B2">
        <v>450</v>
      </c>
    </row>
    <row r="3" spans="1:2">
      <c r="A3" s="3" t="s">
        <v>33</v>
      </c>
      <c r="B3">
        <v>438</v>
      </c>
    </row>
    <row r="4" spans="1:2">
      <c r="A4" s="4" t="s">
        <v>6</v>
      </c>
      <c r="B4">
        <v>438</v>
      </c>
    </row>
    <row r="5" spans="1:2">
      <c r="A5" s="3" t="s">
        <v>34</v>
      </c>
      <c r="B5">
        <v>12</v>
      </c>
    </row>
    <row r="6" spans="1:2">
      <c r="A6" s="4" t="s">
        <v>6</v>
      </c>
      <c r="B6">
        <v>12</v>
      </c>
    </row>
    <row r="7" spans="1:2">
      <c r="A7" s="1" t="s">
        <v>49</v>
      </c>
      <c r="B7">
        <v>947</v>
      </c>
    </row>
    <row r="8" spans="1:2">
      <c r="A8" s="3" t="s">
        <v>36</v>
      </c>
      <c r="B8">
        <v>741</v>
      </c>
    </row>
    <row r="9" spans="1:2">
      <c r="A9" s="4" t="s">
        <v>10</v>
      </c>
      <c r="B9">
        <v>369</v>
      </c>
    </row>
    <row r="10" spans="1:2">
      <c r="A10" s="4" t="s">
        <v>6</v>
      </c>
      <c r="B10">
        <v>372</v>
      </c>
    </row>
    <row r="11" spans="1:2">
      <c r="A11" s="3" t="s">
        <v>37</v>
      </c>
      <c r="B11">
        <v>206</v>
      </c>
    </row>
    <row r="12" spans="1:2">
      <c r="A12" s="4" t="s">
        <v>10</v>
      </c>
      <c r="B12">
        <v>104</v>
      </c>
    </row>
    <row r="13" spans="1:2">
      <c r="A13" s="4" t="s">
        <v>6</v>
      </c>
      <c r="B13">
        <v>102</v>
      </c>
    </row>
    <row r="14" spans="1:2">
      <c r="A14" s="1" t="s">
        <v>4</v>
      </c>
      <c r="B14">
        <v>17064</v>
      </c>
    </row>
    <row r="15" spans="1:2">
      <c r="A15" s="3" t="s">
        <v>33</v>
      </c>
      <c r="B15">
        <v>12873</v>
      </c>
    </row>
    <row r="16" spans="1:2">
      <c r="A16" s="4" t="s">
        <v>6</v>
      </c>
      <c r="B16">
        <v>12873</v>
      </c>
    </row>
    <row r="17" spans="1:2">
      <c r="A17" s="3" t="s">
        <v>34</v>
      </c>
      <c r="B17">
        <v>4191</v>
      </c>
    </row>
    <row r="18" spans="1:2">
      <c r="A18" s="4" t="s">
        <v>6</v>
      </c>
      <c r="B18">
        <v>4191</v>
      </c>
    </row>
    <row r="19" spans="1:2">
      <c r="A19" s="1" t="s">
        <v>8</v>
      </c>
      <c r="B19">
        <v>11717</v>
      </c>
    </row>
    <row r="20" spans="1:2">
      <c r="A20" s="3" t="s">
        <v>35</v>
      </c>
      <c r="B20">
        <v>174</v>
      </c>
    </row>
    <row r="21" spans="1:2">
      <c r="A21" s="4" t="s">
        <v>10</v>
      </c>
      <c r="B21">
        <v>92</v>
      </c>
    </row>
    <row r="22" spans="1:2">
      <c r="A22" s="4" t="s">
        <v>6</v>
      </c>
      <c r="B22">
        <v>82</v>
      </c>
    </row>
    <row r="23" spans="1:2">
      <c r="A23" s="3" t="s">
        <v>36</v>
      </c>
      <c r="B23">
        <v>10370</v>
      </c>
    </row>
    <row r="24" spans="1:2">
      <c r="A24" s="4" t="s">
        <v>10</v>
      </c>
      <c r="B24">
        <v>5296</v>
      </c>
    </row>
    <row r="25" spans="1:2">
      <c r="A25" s="4" t="s">
        <v>6</v>
      </c>
      <c r="B25">
        <v>5074</v>
      </c>
    </row>
    <row r="26" spans="1:2">
      <c r="A26" s="3" t="s">
        <v>37</v>
      </c>
      <c r="B26">
        <v>1173</v>
      </c>
    </row>
    <row r="27" spans="1:2">
      <c r="A27" s="4" t="s">
        <v>10</v>
      </c>
      <c r="B27">
        <v>554</v>
      </c>
    </row>
    <row r="28" spans="1:2">
      <c r="A28" s="4" t="s">
        <v>6</v>
      </c>
      <c r="B28">
        <v>619</v>
      </c>
    </row>
    <row r="29" spans="1:2">
      <c r="A29" s="1" t="s">
        <v>12</v>
      </c>
      <c r="B29">
        <v>20905</v>
      </c>
    </row>
    <row r="30" spans="1:2">
      <c r="A30" s="3" t="s">
        <v>35</v>
      </c>
      <c r="B30">
        <v>589</v>
      </c>
    </row>
    <row r="31" spans="1:2">
      <c r="A31" s="4" t="s">
        <v>10</v>
      </c>
      <c r="B31">
        <v>310</v>
      </c>
    </row>
    <row r="32" spans="1:2">
      <c r="A32" s="4" t="s">
        <v>6</v>
      </c>
      <c r="B32">
        <v>279</v>
      </c>
    </row>
    <row r="33" spans="1:2">
      <c r="A33" s="3" t="s">
        <v>36</v>
      </c>
      <c r="B33">
        <v>17768</v>
      </c>
    </row>
    <row r="34" spans="1:2">
      <c r="A34" s="4" t="s">
        <v>10</v>
      </c>
      <c r="B34">
        <v>9107</v>
      </c>
    </row>
    <row r="35" spans="1:2">
      <c r="A35" s="4" t="s">
        <v>6</v>
      </c>
      <c r="B35">
        <v>8661</v>
      </c>
    </row>
    <row r="36" spans="1:2">
      <c r="A36" s="3" t="s">
        <v>37</v>
      </c>
      <c r="B36">
        <v>1878</v>
      </c>
    </row>
    <row r="37" spans="1:2">
      <c r="A37" s="4" t="s">
        <v>10</v>
      </c>
      <c r="B37">
        <v>1094</v>
      </c>
    </row>
    <row r="38" spans="1:2">
      <c r="A38" s="4" t="s">
        <v>6</v>
      </c>
      <c r="B38">
        <v>784</v>
      </c>
    </row>
    <row r="39" spans="1:2">
      <c r="A39" s="3" t="s">
        <v>39</v>
      </c>
      <c r="B39">
        <v>22</v>
      </c>
    </row>
    <row r="40" spans="1:2">
      <c r="A40" s="4" t="s">
        <v>10</v>
      </c>
      <c r="B40">
        <v>22</v>
      </c>
    </row>
    <row r="41" spans="1:2">
      <c r="A41" s="3" t="s">
        <v>38</v>
      </c>
      <c r="B41">
        <v>550</v>
      </c>
    </row>
    <row r="42" spans="1:2">
      <c r="A42" s="4" t="s">
        <v>10</v>
      </c>
      <c r="B42">
        <v>548</v>
      </c>
    </row>
    <row r="43" spans="1:2">
      <c r="A43" s="4" t="s">
        <v>6</v>
      </c>
      <c r="B43">
        <v>2</v>
      </c>
    </row>
    <row r="44" spans="1:2">
      <c r="A44" s="3" t="s">
        <v>40</v>
      </c>
      <c r="B44">
        <v>98</v>
      </c>
    </row>
    <row r="45" spans="1:2">
      <c r="A45" s="4" t="s">
        <v>10</v>
      </c>
      <c r="B45">
        <v>98</v>
      </c>
    </row>
    <row r="46" spans="1:2">
      <c r="A46" s="1" t="s">
        <v>13</v>
      </c>
      <c r="B46">
        <v>2381</v>
      </c>
    </row>
    <row r="47" spans="1:2">
      <c r="A47" s="3" t="s">
        <v>35</v>
      </c>
      <c r="B47">
        <v>44</v>
      </c>
    </row>
    <row r="48" spans="1:2">
      <c r="A48" s="4" t="s">
        <v>10</v>
      </c>
      <c r="B48">
        <v>27</v>
      </c>
    </row>
    <row r="49" spans="1:2">
      <c r="A49" s="4" t="s">
        <v>6</v>
      </c>
      <c r="B49">
        <v>17</v>
      </c>
    </row>
    <row r="50" spans="1:2">
      <c r="A50" s="3" t="s">
        <v>36</v>
      </c>
      <c r="B50">
        <v>1980</v>
      </c>
    </row>
    <row r="51" spans="1:2">
      <c r="A51" s="4" t="s">
        <v>10</v>
      </c>
      <c r="B51">
        <v>1074</v>
      </c>
    </row>
    <row r="52" spans="1:2">
      <c r="A52" s="4" t="s">
        <v>6</v>
      </c>
      <c r="B52">
        <v>906</v>
      </c>
    </row>
    <row r="53" spans="1:2">
      <c r="A53" s="3" t="s">
        <v>37</v>
      </c>
      <c r="B53">
        <v>350</v>
      </c>
    </row>
    <row r="54" spans="1:2">
      <c r="A54" s="4" t="s">
        <v>10</v>
      </c>
      <c r="B54">
        <v>199</v>
      </c>
    </row>
    <row r="55" spans="1:2">
      <c r="A55" s="4" t="s">
        <v>6</v>
      </c>
      <c r="B55">
        <v>151</v>
      </c>
    </row>
    <row r="56" spans="1:2">
      <c r="A56" s="3" t="s">
        <v>38</v>
      </c>
      <c r="B56">
        <v>7</v>
      </c>
    </row>
    <row r="57" spans="1:2">
      <c r="A57" s="4" t="s">
        <v>10</v>
      </c>
      <c r="B57">
        <v>7</v>
      </c>
    </row>
    <row r="58" spans="1:2">
      <c r="A58" s="1" t="s">
        <v>14</v>
      </c>
      <c r="B58">
        <v>10850</v>
      </c>
    </row>
    <row r="59" spans="1:2">
      <c r="A59" s="3" t="s">
        <v>33</v>
      </c>
      <c r="B59">
        <v>9933</v>
      </c>
    </row>
    <row r="60" spans="1:2">
      <c r="A60" s="4" t="s">
        <v>6</v>
      </c>
      <c r="B60">
        <v>9933</v>
      </c>
    </row>
    <row r="61" spans="1:2">
      <c r="A61" s="3" t="s">
        <v>34</v>
      </c>
      <c r="B61">
        <v>917</v>
      </c>
    </row>
    <row r="62" spans="1:2">
      <c r="A62" s="4" t="s">
        <v>6</v>
      </c>
      <c r="B62">
        <v>917</v>
      </c>
    </row>
    <row r="63" spans="1:2">
      <c r="A63" s="1" t="s">
        <v>15</v>
      </c>
      <c r="B63">
        <v>13966</v>
      </c>
    </row>
    <row r="64" spans="1:2">
      <c r="A64" s="3" t="s">
        <v>35</v>
      </c>
      <c r="B64">
        <v>307</v>
      </c>
    </row>
    <row r="65" spans="1:2">
      <c r="A65" s="4" t="s">
        <v>10</v>
      </c>
      <c r="B65">
        <v>147</v>
      </c>
    </row>
    <row r="66" spans="1:2">
      <c r="A66" s="4" t="s">
        <v>6</v>
      </c>
      <c r="B66">
        <v>160</v>
      </c>
    </row>
    <row r="67" spans="1:2">
      <c r="A67" s="3" t="s">
        <v>36</v>
      </c>
      <c r="B67">
        <v>9356</v>
      </c>
    </row>
    <row r="68" spans="1:2">
      <c r="A68" s="4" t="s">
        <v>10</v>
      </c>
      <c r="B68">
        <v>4634</v>
      </c>
    </row>
    <row r="69" spans="1:2">
      <c r="A69" s="4" t="s">
        <v>6</v>
      </c>
      <c r="B69">
        <v>4722</v>
      </c>
    </row>
    <row r="70" spans="1:2">
      <c r="A70" s="3" t="s">
        <v>37</v>
      </c>
      <c r="B70">
        <v>2062</v>
      </c>
    </row>
    <row r="71" spans="1:2">
      <c r="A71" s="4" t="s">
        <v>10</v>
      </c>
      <c r="B71">
        <v>915</v>
      </c>
    </row>
    <row r="72" spans="1:2">
      <c r="A72" s="4" t="s">
        <v>6</v>
      </c>
      <c r="B72">
        <v>1147</v>
      </c>
    </row>
    <row r="73" spans="1:2">
      <c r="A73" s="3" t="s">
        <v>39</v>
      </c>
      <c r="B73">
        <v>47</v>
      </c>
    </row>
    <row r="74" spans="1:2">
      <c r="A74" s="4" t="s">
        <v>10</v>
      </c>
      <c r="B74">
        <v>33</v>
      </c>
    </row>
    <row r="75" spans="1:2">
      <c r="A75" s="4" t="s">
        <v>6</v>
      </c>
      <c r="B75">
        <v>14</v>
      </c>
    </row>
    <row r="76" spans="1:2">
      <c r="A76" s="3" t="s">
        <v>38</v>
      </c>
      <c r="B76">
        <v>1799</v>
      </c>
    </row>
    <row r="77" spans="1:2">
      <c r="A77" s="4" t="s">
        <v>10</v>
      </c>
      <c r="B77">
        <v>1108</v>
      </c>
    </row>
    <row r="78" spans="1:2">
      <c r="A78" s="4" t="s">
        <v>6</v>
      </c>
      <c r="B78">
        <v>691</v>
      </c>
    </row>
    <row r="79" spans="1:2">
      <c r="A79" s="3" t="s">
        <v>40</v>
      </c>
      <c r="B79">
        <v>395</v>
      </c>
    </row>
    <row r="80" spans="1:2">
      <c r="A80" s="4" t="s">
        <v>10</v>
      </c>
      <c r="B80">
        <v>226</v>
      </c>
    </row>
    <row r="81" spans="1:7">
      <c r="A81" s="4" t="s">
        <v>6</v>
      </c>
      <c r="B81">
        <v>169</v>
      </c>
    </row>
    <row r="82" spans="1:7">
      <c r="A82" s="1" t="s">
        <v>16</v>
      </c>
      <c r="B82">
        <v>78280</v>
      </c>
    </row>
    <row r="84" spans="1:7" ht="13.5" thickBot="1"/>
    <row r="85" spans="1:7" ht="27" thickBot="1">
      <c r="A85" s="19" t="s">
        <v>13</v>
      </c>
      <c r="B85" s="6" t="s">
        <v>57</v>
      </c>
      <c r="C85" s="20" t="s">
        <v>58</v>
      </c>
      <c r="D85" s="21" t="s">
        <v>19</v>
      </c>
      <c r="E85" s="22" t="s">
        <v>20</v>
      </c>
      <c r="F85" s="22" t="s">
        <v>21</v>
      </c>
      <c r="G85" s="23" t="s">
        <v>19</v>
      </c>
    </row>
    <row r="86" spans="1:7">
      <c r="A86" s="24" t="s">
        <v>22</v>
      </c>
      <c r="B86" s="12">
        <v>450</v>
      </c>
      <c r="C86" s="12">
        <v>410</v>
      </c>
      <c r="D86" s="25">
        <f t="shared" ref="D86:D87" si="0">(B86-C86)/ABS(C86)</f>
        <v>9.7560975609756101E-2</v>
      </c>
      <c r="E86" s="26">
        <v>590</v>
      </c>
      <c r="F86" s="26">
        <v>574</v>
      </c>
      <c r="G86" s="25">
        <f t="shared" ref="G86:G87" si="1">(E86-F86)/ABS(F86)</f>
        <v>2.7874564459930314E-2</v>
      </c>
    </row>
    <row r="87" spans="1:7">
      <c r="A87" s="27" t="s">
        <v>23</v>
      </c>
      <c r="B87" s="12">
        <v>947</v>
      </c>
      <c r="C87" s="12">
        <v>3981</v>
      </c>
      <c r="D87" s="25">
        <f t="shared" si="0"/>
        <v>-0.76212007033408691</v>
      </c>
      <c r="E87" s="26">
        <v>8479</v>
      </c>
      <c r="F87" s="26">
        <v>10506</v>
      </c>
      <c r="G87" s="25">
        <f t="shared" si="1"/>
        <v>-0.19293736912240625</v>
      </c>
    </row>
    <row r="88" spans="1:7">
      <c r="A88" s="27" t="s">
        <v>24</v>
      </c>
      <c r="B88" s="12">
        <v>0</v>
      </c>
      <c r="C88" s="12">
        <v>0</v>
      </c>
      <c r="D88" s="25">
        <v>0</v>
      </c>
      <c r="E88" s="26">
        <v>0</v>
      </c>
      <c r="F88" s="26">
        <v>0</v>
      </c>
      <c r="G88" s="25">
        <v>0</v>
      </c>
    </row>
    <row r="89" spans="1:7">
      <c r="A89" s="27" t="s">
        <v>25</v>
      </c>
      <c r="B89" s="12">
        <v>0</v>
      </c>
      <c r="C89" s="12">
        <v>0</v>
      </c>
      <c r="D89" s="25">
        <v>0</v>
      </c>
      <c r="E89" s="26">
        <v>0</v>
      </c>
      <c r="F89" s="26">
        <v>0</v>
      </c>
      <c r="G89" s="25">
        <v>0</v>
      </c>
    </row>
    <row r="90" spans="1:7">
      <c r="A90" s="27" t="s">
        <v>26</v>
      </c>
      <c r="B90" s="12">
        <v>17064</v>
      </c>
      <c r="C90" s="12">
        <v>14797</v>
      </c>
      <c r="D90" s="25">
        <f>(B90-C90)/ABS(C90)</f>
        <v>0.15320673109414071</v>
      </c>
      <c r="E90" s="26">
        <v>46503</v>
      </c>
      <c r="F90" s="26">
        <v>43936</v>
      </c>
      <c r="G90" s="25">
        <f>(E90-F90)/ABS(F90)</f>
        <v>5.8425892206846325E-2</v>
      </c>
    </row>
    <row r="91" spans="1:7">
      <c r="A91" s="27" t="s">
        <v>27</v>
      </c>
      <c r="B91" s="12">
        <v>10850</v>
      </c>
      <c r="C91" s="12">
        <v>9828</v>
      </c>
      <c r="D91" s="25">
        <f t="shared" ref="D91:D95" si="2">(B91-C91)/ABS(C91)</f>
        <v>0.10398860398860399</v>
      </c>
      <c r="E91" s="26">
        <v>29903</v>
      </c>
      <c r="F91" s="26">
        <v>30026</v>
      </c>
      <c r="G91" s="25">
        <f t="shared" ref="G91:G95" si="3">(E91-F91)/ABS(F91)</f>
        <v>-4.0964497435555854E-3</v>
      </c>
    </row>
    <row r="92" spans="1:7">
      <c r="A92" s="27" t="s">
        <v>28</v>
      </c>
      <c r="B92" s="12">
        <v>11717</v>
      </c>
      <c r="C92" s="12">
        <v>12442</v>
      </c>
      <c r="D92" s="25">
        <f t="shared" si="2"/>
        <v>-5.8270374537855649E-2</v>
      </c>
      <c r="E92" s="26">
        <v>49823</v>
      </c>
      <c r="F92" s="26">
        <v>50789</v>
      </c>
      <c r="G92" s="25">
        <f t="shared" si="3"/>
        <v>-1.9019866506527004E-2</v>
      </c>
    </row>
    <row r="93" spans="1:7">
      <c r="A93" s="27" t="s">
        <v>29</v>
      </c>
      <c r="B93" s="12">
        <v>13966</v>
      </c>
      <c r="C93" s="12">
        <v>13425</v>
      </c>
      <c r="D93" s="25">
        <f t="shared" si="2"/>
        <v>4.0297951582867787E-2</v>
      </c>
      <c r="E93" s="26">
        <v>43944</v>
      </c>
      <c r="F93" s="26">
        <v>41589</v>
      </c>
      <c r="G93" s="25">
        <f t="shared" si="3"/>
        <v>5.6625550025247058E-2</v>
      </c>
    </row>
    <row r="94" spans="1:7">
      <c r="A94" s="27" t="s">
        <v>30</v>
      </c>
      <c r="B94" s="12">
        <v>20905</v>
      </c>
      <c r="C94" s="12">
        <v>18399</v>
      </c>
      <c r="D94" s="25">
        <f t="shared" si="2"/>
        <v>0.13620305451383227</v>
      </c>
      <c r="E94" s="26">
        <v>65435</v>
      </c>
      <c r="F94" s="26">
        <v>66421</v>
      </c>
      <c r="G94" s="25">
        <f t="shared" si="3"/>
        <v>-1.4844702729558424E-2</v>
      </c>
    </row>
    <row r="95" spans="1:7">
      <c r="A95" s="27" t="s">
        <v>31</v>
      </c>
      <c r="B95" s="12">
        <v>2381</v>
      </c>
      <c r="C95" s="12">
        <v>2663</v>
      </c>
      <c r="D95" s="25">
        <f t="shared" si="2"/>
        <v>-0.10589560645888096</v>
      </c>
      <c r="E95" s="26">
        <v>14535</v>
      </c>
      <c r="F95" s="26">
        <v>16169</v>
      </c>
      <c r="G95" s="25">
        <f t="shared" si="3"/>
        <v>-0.10105757931844889</v>
      </c>
    </row>
    <row r="96" spans="1:7">
      <c r="A96" s="27" t="s">
        <v>32</v>
      </c>
      <c r="B96" s="28">
        <f>SUM(B86:B95)</f>
        <v>78280</v>
      </c>
      <c r="C96" s="29">
        <f>SUM(C86:C95)</f>
        <v>75945</v>
      </c>
      <c r="D96" s="30">
        <f>(B96-C96)/ABS(C96)</f>
        <v>3.0745934557903747E-2</v>
      </c>
      <c r="E96" s="28">
        <f>SUM(E86:E95)</f>
        <v>259212</v>
      </c>
      <c r="F96" s="28">
        <f>SUM(F86:F95)</f>
        <v>260010</v>
      </c>
      <c r="G96" s="30">
        <f>(E96-F96)/ABS(F96)</f>
        <v>-3.0691127264335987E-3</v>
      </c>
    </row>
  </sheetData>
  <conditionalFormatting sqref="D87:D96">
    <cfRule type="cellIs" dxfId="20" priority="5" stopIfTrue="1" operator="lessThan">
      <formula>0</formula>
    </cfRule>
  </conditionalFormatting>
  <conditionalFormatting sqref="G86:G96">
    <cfRule type="cellIs" dxfId="19" priority="3" stopIfTrue="1" operator="lessThan">
      <formula>0</formula>
    </cfRule>
    <cfRule type="cellIs" dxfId="18" priority="4" stopIfTrue="1" operator="lessThan">
      <formula>0</formula>
    </cfRule>
  </conditionalFormatting>
  <conditionalFormatting sqref="D86">
    <cfRule type="cellIs" dxfId="17" priority="1" stopIfTrue="1" operator="lessThan">
      <formula>0</formula>
    </cfRule>
    <cfRule type="cellIs" dxfId="16" priority="2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08541-4EBC-42E0-80E4-6D510CAA22A6}">
  <dimension ref="A1:H94"/>
  <sheetViews>
    <sheetView topLeftCell="A67" workbookViewId="0">
      <selection activeCell="F24" sqref="F24"/>
    </sheetView>
  </sheetViews>
  <sheetFormatPr defaultRowHeight="12.75"/>
  <cols>
    <col min="1" max="1" width="13.7109375" customWidth="1"/>
    <col min="2" max="2" width="17.28515625" customWidth="1"/>
    <col min="3" max="7" width="10.7109375" customWidth="1"/>
  </cols>
  <sheetData>
    <row r="1" spans="1:8">
      <c r="A1" s="31" t="s">
        <v>2</v>
      </c>
      <c r="B1" s="31" t="s">
        <v>3</v>
      </c>
      <c r="C1" s="31"/>
      <c r="D1" s="31"/>
      <c r="E1" s="31"/>
      <c r="F1" s="31"/>
      <c r="G1" s="31"/>
      <c r="H1" s="31"/>
    </row>
    <row r="2" spans="1:8">
      <c r="A2" s="1" t="s">
        <v>52</v>
      </c>
      <c r="B2">
        <v>771</v>
      </c>
    </row>
    <row r="3" spans="1:8">
      <c r="A3" s="3" t="s">
        <v>33</v>
      </c>
      <c r="B3">
        <v>771</v>
      </c>
    </row>
    <row r="4" spans="1:8">
      <c r="A4" s="4" t="s">
        <v>6</v>
      </c>
      <c r="B4">
        <v>771</v>
      </c>
    </row>
    <row r="5" spans="1:8">
      <c r="A5" s="1" t="s">
        <v>49</v>
      </c>
      <c r="B5">
        <v>1319</v>
      </c>
      <c r="H5" s="33"/>
    </row>
    <row r="6" spans="1:8">
      <c r="A6" s="3" t="s">
        <v>36</v>
      </c>
      <c r="B6">
        <v>1131</v>
      </c>
    </row>
    <row r="7" spans="1:8">
      <c r="A7" s="4" t="s">
        <v>10</v>
      </c>
      <c r="B7">
        <v>564</v>
      </c>
    </row>
    <row r="8" spans="1:8">
      <c r="A8" s="4" t="s">
        <v>6</v>
      </c>
      <c r="B8">
        <v>567</v>
      </c>
    </row>
    <row r="9" spans="1:8">
      <c r="A9" s="3" t="s">
        <v>37</v>
      </c>
      <c r="B9">
        <v>188</v>
      </c>
    </row>
    <row r="10" spans="1:8">
      <c r="A10" s="4" t="s">
        <v>10</v>
      </c>
      <c r="B10">
        <v>93</v>
      </c>
    </row>
    <row r="11" spans="1:8">
      <c r="A11" s="4" t="s">
        <v>6</v>
      </c>
      <c r="B11">
        <v>95</v>
      </c>
    </row>
    <row r="12" spans="1:8">
      <c r="A12" s="1" t="s">
        <v>4</v>
      </c>
      <c r="B12">
        <v>16973</v>
      </c>
    </row>
    <row r="13" spans="1:8">
      <c r="A13" s="3" t="s">
        <v>33</v>
      </c>
      <c r="B13">
        <v>12170</v>
      </c>
    </row>
    <row r="14" spans="1:8">
      <c r="A14" s="4" t="s">
        <v>6</v>
      </c>
      <c r="B14">
        <v>12170</v>
      </c>
    </row>
    <row r="15" spans="1:8">
      <c r="A15" s="3" t="s">
        <v>34</v>
      </c>
      <c r="B15">
        <v>4803</v>
      </c>
    </row>
    <row r="16" spans="1:8">
      <c r="A16" s="4" t="s">
        <v>6</v>
      </c>
      <c r="B16">
        <v>4803</v>
      </c>
    </row>
    <row r="17" spans="1:2">
      <c r="A17" s="1" t="s">
        <v>8</v>
      </c>
      <c r="B17">
        <v>14704</v>
      </c>
    </row>
    <row r="18" spans="1:2">
      <c r="A18" s="3" t="s">
        <v>35</v>
      </c>
      <c r="B18">
        <v>244</v>
      </c>
    </row>
    <row r="19" spans="1:2">
      <c r="A19" s="4" t="s">
        <v>10</v>
      </c>
      <c r="B19">
        <v>113</v>
      </c>
    </row>
    <row r="20" spans="1:2">
      <c r="A20" s="4" t="s">
        <v>6</v>
      </c>
      <c r="B20">
        <v>131</v>
      </c>
    </row>
    <row r="21" spans="1:2">
      <c r="A21" s="3" t="s">
        <v>36</v>
      </c>
      <c r="B21">
        <v>12689</v>
      </c>
    </row>
    <row r="22" spans="1:2">
      <c r="A22" s="4" t="s">
        <v>10</v>
      </c>
      <c r="B22">
        <v>6208</v>
      </c>
    </row>
    <row r="23" spans="1:2">
      <c r="A23" s="4" t="s">
        <v>6</v>
      </c>
      <c r="B23">
        <v>6481</v>
      </c>
    </row>
    <row r="24" spans="1:2">
      <c r="A24" s="3" t="s">
        <v>37</v>
      </c>
      <c r="B24">
        <v>1771</v>
      </c>
    </row>
    <row r="25" spans="1:2">
      <c r="A25" s="4" t="s">
        <v>10</v>
      </c>
      <c r="B25">
        <v>881</v>
      </c>
    </row>
    <row r="26" spans="1:2">
      <c r="A26" s="4" t="s">
        <v>6</v>
      </c>
      <c r="B26">
        <v>890</v>
      </c>
    </row>
    <row r="27" spans="1:2">
      <c r="A27" s="1" t="s">
        <v>12</v>
      </c>
      <c r="B27">
        <v>22232</v>
      </c>
    </row>
    <row r="28" spans="1:2">
      <c r="A28" s="3" t="s">
        <v>35</v>
      </c>
      <c r="B28">
        <v>802</v>
      </c>
    </row>
    <row r="29" spans="1:2">
      <c r="A29" s="4" t="s">
        <v>10</v>
      </c>
      <c r="B29">
        <v>380</v>
      </c>
    </row>
    <row r="30" spans="1:2">
      <c r="A30" s="4" t="s">
        <v>6</v>
      </c>
      <c r="B30">
        <v>422</v>
      </c>
    </row>
    <row r="31" spans="1:2">
      <c r="A31" s="3" t="s">
        <v>36</v>
      </c>
      <c r="B31">
        <v>16938</v>
      </c>
    </row>
    <row r="32" spans="1:2">
      <c r="A32" s="4" t="s">
        <v>10</v>
      </c>
      <c r="B32">
        <v>8564</v>
      </c>
    </row>
    <row r="33" spans="1:2">
      <c r="A33" s="4" t="s">
        <v>6</v>
      </c>
      <c r="B33">
        <v>8374</v>
      </c>
    </row>
    <row r="34" spans="1:2">
      <c r="A34" s="3" t="s">
        <v>37</v>
      </c>
      <c r="B34">
        <v>3908</v>
      </c>
    </row>
    <row r="35" spans="1:2">
      <c r="A35" s="4" t="s">
        <v>10</v>
      </c>
      <c r="B35">
        <v>1901</v>
      </c>
    </row>
    <row r="36" spans="1:2">
      <c r="A36" s="4" t="s">
        <v>6</v>
      </c>
      <c r="B36">
        <v>2007</v>
      </c>
    </row>
    <row r="37" spans="1:2">
      <c r="A37" s="3" t="s">
        <v>39</v>
      </c>
      <c r="B37">
        <v>13</v>
      </c>
    </row>
    <row r="38" spans="1:2">
      <c r="A38" s="4" t="s">
        <v>10</v>
      </c>
      <c r="B38">
        <v>13</v>
      </c>
    </row>
    <row r="39" spans="1:2">
      <c r="A39" s="3" t="s">
        <v>38</v>
      </c>
      <c r="B39">
        <v>417</v>
      </c>
    </row>
    <row r="40" spans="1:2">
      <c r="A40" s="4" t="s">
        <v>10</v>
      </c>
      <c r="B40">
        <v>417</v>
      </c>
    </row>
    <row r="41" spans="1:2">
      <c r="A41" s="3" t="s">
        <v>40</v>
      </c>
      <c r="B41">
        <v>154</v>
      </c>
    </row>
    <row r="42" spans="1:2">
      <c r="A42" s="4" t="s">
        <v>10</v>
      </c>
      <c r="B42">
        <v>154</v>
      </c>
    </row>
    <row r="43" spans="1:2">
      <c r="A43" s="1" t="s">
        <v>13</v>
      </c>
      <c r="B43">
        <v>3995</v>
      </c>
    </row>
    <row r="44" spans="1:2">
      <c r="A44" s="3" t="s">
        <v>35</v>
      </c>
      <c r="B44">
        <v>86</v>
      </c>
    </row>
    <row r="45" spans="1:2">
      <c r="A45" s="4" t="s">
        <v>10</v>
      </c>
      <c r="B45">
        <v>40</v>
      </c>
    </row>
    <row r="46" spans="1:2">
      <c r="A46" s="4" t="s">
        <v>6</v>
      </c>
      <c r="B46">
        <v>46</v>
      </c>
    </row>
    <row r="47" spans="1:2">
      <c r="A47" s="3" t="s">
        <v>36</v>
      </c>
      <c r="B47">
        <v>3065</v>
      </c>
    </row>
    <row r="48" spans="1:2">
      <c r="A48" s="4" t="s">
        <v>10</v>
      </c>
      <c r="B48">
        <v>1446</v>
      </c>
    </row>
    <row r="49" spans="1:2">
      <c r="A49" s="4" t="s">
        <v>6</v>
      </c>
      <c r="B49">
        <v>1619</v>
      </c>
    </row>
    <row r="50" spans="1:2">
      <c r="A50" s="3" t="s">
        <v>37</v>
      </c>
      <c r="B50">
        <v>840</v>
      </c>
    </row>
    <row r="51" spans="1:2">
      <c r="A51" s="4" t="s">
        <v>10</v>
      </c>
      <c r="B51">
        <v>383</v>
      </c>
    </row>
    <row r="52" spans="1:2">
      <c r="A52" s="4" t="s">
        <v>6</v>
      </c>
      <c r="B52">
        <v>457</v>
      </c>
    </row>
    <row r="53" spans="1:2">
      <c r="A53" s="3" t="s">
        <v>38</v>
      </c>
      <c r="B53">
        <v>4</v>
      </c>
    </row>
    <row r="54" spans="1:2">
      <c r="A54" s="4" t="s">
        <v>10</v>
      </c>
      <c r="B54">
        <v>2</v>
      </c>
    </row>
    <row r="55" spans="1:2">
      <c r="A55" s="4" t="s">
        <v>6</v>
      </c>
      <c r="B55">
        <v>2</v>
      </c>
    </row>
    <row r="56" spans="1:2">
      <c r="A56" s="1" t="s">
        <v>14</v>
      </c>
      <c r="B56">
        <v>11198</v>
      </c>
    </row>
    <row r="57" spans="1:2">
      <c r="A57" s="3" t="s">
        <v>33</v>
      </c>
      <c r="B57">
        <v>9712</v>
      </c>
    </row>
    <row r="58" spans="1:2">
      <c r="A58" s="4" t="s">
        <v>6</v>
      </c>
      <c r="B58">
        <v>9712</v>
      </c>
    </row>
    <row r="59" spans="1:2">
      <c r="A59" s="3" t="s">
        <v>34</v>
      </c>
      <c r="B59">
        <v>1486</v>
      </c>
    </row>
    <row r="60" spans="1:2">
      <c r="A60" s="4" t="s">
        <v>6</v>
      </c>
      <c r="B60">
        <v>1486</v>
      </c>
    </row>
    <row r="61" spans="1:2">
      <c r="A61" s="1" t="s">
        <v>15</v>
      </c>
      <c r="B61">
        <v>20337</v>
      </c>
    </row>
    <row r="62" spans="1:2">
      <c r="A62" s="3" t="s">
        <v>35</v>
      </c>
      <c r="B62">
        <v>517</v>
      </c>
    </row>
    <row r="63" spans="1:2">
      <c r="A63" s="4" t="s">
        <v>10</v>
      </c>
      <c r="B63">
        <v>252</v>
      </c>
    </row>
    <row r="64" spans="1:2">
      <c r="A64" s="4" t="s">
        <v>6</v>
      </c>
      <c r="B64">
        <v>265</v>
      </c>
    </row>
    <row r="65" spans="1:2">
      <c r="A65" s="3" t="s">
        <v>36</v>
      </c>
      <c r="B65">
        <v>14832</v>
      </c>
    </row>
    <row r="66" spans="1:2">
      <c r="A66" s="4" t="s">
        <v>10</v>
      </c>
      <c r="B66">
        <v>7039</v>
      </c>
    </row>
    <row r="67" spans="1:2">
      <c r="A67" s="4" t="s">
        <v>6</v>
      </c>
      <c r="B67">
        <v>7793</v>
      </c>
    </row>
    <row r="68" spans="1:2">
      <c r="A68" s="3" t="s">
        <v>37</v>
      </c>
      <c r="B68">
        <v>3569</v>
      </c>
    </row>
    <row r="69" spans="1:2">
      <c r="A69" s="4" t="s">
        <v>10</v>
      </c>
      <c r="B69">
        <v>1745</v>
      </c>
    </row>
    <row r="70" spans="1:2">
      <c r="A70" s="4" t="s">
        <v>6</v>
      </c>
      <c r="B70">
        <v>1824</v>
      </c>
    </row>
    <row r="71" spans="1:2">
      <c r="A71" s="3" t="s">
        <v>39</v>
      </c>
      <c r="B71">
        <v>39</v>
      </c>
    </row>
    <row r="72" spans="1:2">
      <c r="A72" s="4" t="s">
        <v>10</v>
      </c>
      <c r="B72">
        <v>37</v>
      </c>
    </row>
    <row r="73" spans="1:2">
      <c r="A73" s="4" t="s">
        <v>6</v>
      </c>
      <c r="B73">
        <v>2</v>
      </c>
    </row>
    <row r="74" spans="1:2">
      <c r="A74" s="3" t="s">
        <v>38</v>
      </c>
      <c r="B74">
        <v>1047</v>
      </c>
    </row>
    <row r="75" spans="1:2">
      <c r="A75" s="4" t="s">
        <v>10</v>
      </c>
      <c r="B75">
        <v>927</v>
      </c>
    </row>
    <row r="76" spans="1:2">
      <c r="A76" s="4" t="s">
        <v>6</v>
      </c>
      <c r="B76">
        <v>120</v>
      </c>
    </row>
    <row r="77" spans="1:2">
      <c r="A77" s="3" t="s">
        <v>40</v>
      </c>
      <c r="B77">
        <v>333</v>
      </c>
    </row>
    <row r="78" spans="1:2">
      <c r="A78" s="4" t="s">
        <v>10</v>
      </c>
      <c r="B78">
        <v>307</v>
      </c>
    </row>
    <row r="79" spans="1:2">
      <c r="A79" s="4" t="s">
        <v>6</v>
      </c>
      <c r="B79">
        <v>26</v>
      </c>
    </row>
    <row r="80" spans="1:2">
      <c r="A80" s="1" t="s">
        <v>16</v>
      </c>
      <c r="B80">
        <v>91529</v>
      </c>
    </row>
    <row r="82" spans="1:7" ht="13.5" thickBot="1"/>
    <row r="83" spans="1:7" ht="27" thickBot="1">
      <c r="A83" s="19" t="s">
        <v>13</v>
      </c>
      <c r="B83" s="6" t="s">
        <v>59</v>
      </c>
      <c r="C83" s="20" t="s">
        <v>60</v>
      </c>
      <c r="D83" s="21" t="s">
        <v>19</v>
      </c>
      <c r="E83" s="22" t="s">
        <v>20</v>
      </c>
      <c r="F83" s="22" t="s">
        <v>21</v>
      </c>
      <c r="G83" s="23" t="s">
        <v>19</v>
      </c>
    </row>
    <row r="84" spans="1:7">
      <c r="A84" s="24" t="s">
        <v>22</v>
      </c>
      <c r="B84" s="12">
        <v>771</v>
      </c>
      <c r="C84" s="12">
        <v>309</v>
      </c>
      <c r="D84" s="25">
        <f t="shared" ref="D84:D85" si="0">(B84-C84)/ABS(C84)</f>
        <v>1.4951456310679612</v>
      </c>
      <c r="E84" s="26">
        <v>1361</v>
      </c>
      <c r="F84" s="26">
        <v>883</v>
      </c>
      <c r="G84" s="25">
        <f t="shared" ref="G84:G85" si="1">(E84-F84)/ABS(F84)</f>
        <v>0.54133635334088337</v>
      </c>
    </row>
    <row r="85" spans="1:7">
      <c r="A85" s="27" t="s">
        <v>23</v>
      </c>
      <c r="B85" s="12">
        <v>1319</v>
      </c>
      <c r="C85" s="12">
        <v>4499</v>
      </c>
      <c r="D85" s="25">
        <f t="shared" si="0"/>
        <v>-0.70682373860857972</v>
      </c>
      <c r="E85" s="26">
        <v>9798</v>
      </c>
      <c r="F85" s="26">
        <v>15005</v>
      </c>
      <c r="G85" s="25">
        <f t="shared" si="1"/>
        <v>-0.34701766077974011</v>
      </c>
    </row>
    <row r="86" spans="1:7">
      <c r="A86" s="27" t="s">
        <v>24</v>
      </c>
      <c r="B86" s="12">
        <v>0</v>
      </c>
      <c r="C86" s="12">
        <v>0</v>
      </c>
      <c r="D86" s="25">
        <v>0</v>
      </c>
      <c r="E86" s="26">
        <v>0</v>
      </c>
      <c r="F86" s="26">
        <v>0</v>
      </c>
      <c r="G86" s="25">
        <v>0</v>
      </c>
    </row>
    <row r="87" spans="1:7">
      <c r="A87" s="27" t="s">
        <v>25</v>
      </c>
      <c r="B87" s="12">
        <v>0</v>
      </c>
      <c r="C87" s="12">
        <v>0</v>
      </c>
      <c r="D87" s="25">
        <v>0</v>
      </c>
      <c r="E87" s="26">
        <v>0</v>
      </c>
      <c r="F87" s="26">
        <v>0</v>
      </c>
      <c r="G87" s="25">
        <v>0</v>
      </c>
    </row>
    <row r="88" spans="1:7">
      <c r="A88" s="27" t="s">
        <v>26</v>
      </c>
      <c r="B88" s="12">
        <v>16973</v>
      </c>
      <c r="C88" s="12">
        <v>17837</v>
      </c>
      <c r="D88" s="25">
        <f>(B88-C88)/ABS(C88)</f>
        <v>-4.8438638784548974E-2</v>
      </c>
      <c r="E88" s="26">
        <v>63476</v>
      </c>
      <c r="F88" s="26">
        <v>61773</v>
      </c>
      <c r="G88" s="25">
        <f>(E88-F88)/ABS(F88)</f>
        <v>2.7568678872646624E-2</v>
      </c>
    </row>
    <row r="89" spans="1:7">
      <c r="A89" s="27" t="s">
        <v>27</v>
      </c>
      <c r="B89" s="12">
        <v>11198</v>
      </c>
      <c r="C89" s="12">
        <v>10713</v>
      </c>
      <c r="D89" s="25">
        <f t="shared" ref="D89:D94" si="2">(B89-C89)/ABS(C89)</f>
        <v>4.5272099318584898E-2</v>
      </c>
      <c r="E89" s="26">
        <v>41101</v>
      </c>
      <c r="F89" s="26">
        <v>40739</v>
      </c>
      <c r="G89" s="25">
        <f t="shared" ref="G89:G93" si="3">(E89-F89)/ABS(F89)</f>
        <v>8.8858342129163707E-3</v>
      </c>
    </row>
    <row r="90" spans="1:7">
      <c r="A90" s="27" t="s">
        <v>28</v>
      </c>
      <c r="B90" s="12">
        <v>14704</v>
      </c>
      <c r="C90" s="12">
        <v>11650</v>
      </c>
      <c r="D90" s="25">
        <f t="shared" si="2"/>
        <v>0.26214592274678111</v>
      </c>
      <c r="E90" s="26">
        <v>64527</v>
      </c>
      <c r="F90" s="26">
        <v>62439</v>
      </c>
      <c r="G90" s="25">
        <f t="shared" si="3"/>
        <v>3.3440638062749245E-2</v>
      </c>
    </row>
    <row r="91" spans="1:7">
      <c r="A91" s="27" t="s">
        <v>29</v>
      </c>
      <c r="B91" s="12">
        <v>20337</v>
      </c>
      <c r="C91" s="12">
        <v>19616</v>
      </c>
      <c r="D91" s="25">
        <f t="shared" si="2"/>
        <v>3.6755709624796087E-2</v>
      </c>
      <c r="E91" s="26">
        <v>64281</v>
      </c>
      <c r="F91" s="26">
        <v>61205</v>
      </c>
      <c r="G91" s="25">
        <f t="shared" si="3"/>
        <v>5.0257331917327015E-2</v>
      </c>
    </row>
    <row r="92" spans="1:7">
      <c r="A92" s="27" t="s">
        <v>30</v>
      </c>
      <c r="B92" s="12">
        <v>22232</v>
      </c>
      <c r="C92" s="12">
        <v>22772</v>
      </c>
      <c r="D92" s="25">
        <f t="shared" si="2"/>
        <v>-2.3713332162304583E-2</v>
      </c>
      <c r="E92" s="26">
        <v>87667</v>
      </c>
      <c r="F92" s="26">
        <v>89193</v>
      </c>
      <c r="G92" s="25">
        <f t="shared" si="3"/>
        <v>-1.7108965950242732E-2</v>
      </c>
    </row>
    <row r="93" spans="1:7">
      <c r="A93" s="27" t="s">
        <v>31</v>
      </c>
      <c r="B93" s="12">
        <v>3995</v>
      </c>
      <c r="C93" s="12">
        <v>3916</v>
      </c>
      <c r="D93" s="25">
        <f t="shared" si="2"/>
        <v>2.0173646578140959E-2</v>
      </c>
      <c r="E93" s="26">
        <v>18530</v>
      </c>
      <c r="F93" s="26">
        <v>20085</v>
      </c>
      <c r="G93" s="25">
        <f t="shared" si="3"/>
        <v>-7.7420960916106549E-2</v>
      </c>
    </row>
    <row r="94" spans="1:7">
      <c r="A94" s="27" t="s">
        <v>32</v>
      </c>
      <c r="B94" s="28">
        <f>SUM(B84:B93)</f>
        <v>91529</v>
      </c>
      <c r="C94" s="29">
        <f>SUM(C84:C93)</f>
        <v>91312</v>
      </c>
      <c r="D94" s="25">
        <f t="shared" si="2"/>
        <v>2.3764674960574735E-3</v>
      </c>
      <c r="E94" s="28">
        <f>SUM(E84:E93)</f>
        <v>350741</v>
      </c>
      <c r="F94" s="28">
        <f>SUM(F84:F93)</f>
        <v>351322</v>
      </c>
      <c r="G94" s="30">
        <f>(E94-F94)/ABS(F94)</f>
        <v>-1.6537535366415994E-3</v>
      </c>
    </row>
  </sheetData>
  <conditionalFormatting sqref="D85:D94">
    <cfRule type="cellIs" dxfId="15" priority="5" stopIfTrue="1" operator="lessThan">
      <formula>0</formula>
    </cfRule>
  </conditionalFormatting>
  <conditionalFormatting sqref="G84:G94">
    <cfRule type="cellIs" dxfId="14" priority="3" stopIfTrue="1" operator="lessThan">
      <formula>0</formula>
    </cfRule>
    <cfRule type="cellIs" dxfId="13" priority="4" stopIfTrue="1" operator="lessThan">
      <formula>0</formula>
    </cfRule>
  </conditionalFormatting>
  <conditionalFormatting sqref="D84">
    <cfRule type="cellIs" dxfId="12" priority="1" stopIfTrue="1" operator="lessThan">
      <formula>0</formula>
    </cfRule>
    <cfRule type="cellIs" dxfId="11" priority="2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73121-046E-4AAE-A8AB-0A41565CC2BC}">
  <dimension ref="A1:G97"/>
  <sheetViews>
    <sheetView topLeftCell="A70" workbookViewId="0">
      <selection activeCell="N30" sqref="N30"/>
    </sheetView>
  </sheetViews>
  <sheetFormatPr defaultRowHeight="12.75"/>
  <cols>
    <col min="1" max="1" width="13.7109375" customWidth="1"/>
    <col min="2" max="2" width="17.28515625" customWidth="1"/>
    <col min="3" max="7" width="10.7109375" customWidth="1"/>
  </cols>
  <sheetData>
    <row r="1" spans="1:2">
      <c r="A1" s="31" t="s">
        <v>2</v>
      </c>
      <c r="B1" s="31" t="s">
        <v>3</v>
      </c>
    </row>
    <row r="2" spans="1:2">
      <c r="A2" s="1" t="s">
        <v>52</v>
      </c>
      <c r="B2">
        <v>700</v>
      </c>
    </row>
    <row r="3" spans="1:2">
      <c r="A3" s="3" t="s">
        <v>33</v>
      </c>
      <c r="B3">
        <v>564</v>
      </c>
    </row>
    <row r="4" spans="1:2">
      <c r="A4" s="4" t="s">
        <v>6</v>
      </c>
      <c r="B4">
        <v>564</v>
      </c>
    </row>
    <row r="5" spans="1:2">
      <c r="A5" s="3" t="s">
        <v>36</v>
      </c>
      <c r="B5">
        <v>124</v>
      </c>
    </row>
    <row r="6" spans="1:2">
      <c r="A6" s="4" t="s">
        <v>10</v>
      </c>
      <c r="B6">
        <v>59</v>
      </c>
    </row>
    <row r="7" spans="1:2">
      <c r="A7" s="4" t="s">
        <v>6</v>
      </c>
      <c r="B7">
        <v>65</v>
      </c>
    </row>
    <row r="8" spans="1:2">
      <c r="A8" s="3" t="s">
        <v>37</v>
      </c>
      <c r="B8">
        <v>12</v>
      </c>
    </row>
    <row r="9" spans="1:2">
      <c r="A9" s="4" t="s">
        <v>10</v>
      </c>
      <c r="B9">
        <v>6</v>
      </c>
    </row>
    <row r="10" spans="1:2">
      <c r="A10" s="4" t="s">
        <v>6</v>
      </c>
      <c r="B10">
        <v>6</v>
      </c>
    </row>
    <row r="11" spans="1:2">
      <c r="A11" s="1" t="s">
        <v>49</v>
      </c>
      <c r="B11">
        <v>1161</v>
      </c>
    </row>
    <row r="12" spans="1:2">
      <c r="A12" s="3" t="s">
        <v>36</v>
      </c>
      <c r="B12">
        <v>1115</v>
      </c>
    </row>
    <row r="13" spans="1:2">
      <c r="A13" s="4" t="s">
        <v>10</v>
      </c>
      <c r="B13">
        <v>542</v>
      </c>
    </row>
    <row r="14" spans="1:2">
      <c r="A14" s="4" t="s">
        <v>6</v>
      </c>
      <c r="B14">
        <v>573</v>
      </c>
    </row>
    <row r="15" spans="1:2">
      <c r="A15" s="3" t="s">
        <v>37</v>
      </c>
      <c r="B15">
        <v>46</v>
      </c>
    </row>
    <row r="16" spans="1:2">
      <c r="A16" s="4" t="s">
        <v>10</v>
      </c>
      <c r="B16">
        <v>24</v>
      </c>
    </row>
    <row r="17" spans="1:2">
      <c r="A17" s="4" t="s">
        <v>6</v>
      </c>
      <c r="B17">
        <v>22</v>
      </c>
    </row>
    <row r="18" spans="1:2">
      <c r="A18" s="1" t="s">
        <v>4</v>
      </c>
      <c r="B18">
        <v>8870</v>
      </c>
    </row>
    <row r="19" spans="1:2">
      <c r="A19" s="3" t="s">
        <v>33</v>
      </c>
      <c r="B19">
        <v>7919</v>
      </c>
    </row>
    <row r="20" spans="1:2">
      <c r="A20" s="4" t="s">
        <v>6</v>
      </c>
      <c r="B20">
        <v>7919</v>
      </c>
    </row>
    <row r="21" spans="1:2">
      <c r="A21" s="3" t="s">
        <v>34</v>
      </c>
      <c r="B21">
        <v>951</v>
      </c>
    </row>
    <row r="22" spans="1:2">
      <c r="A22" s="4" t="s">
        <v>6</v>
      </c>
      <c r="B22">
        <v>951</v>
      </c>
    </row>
    <row r="23" spans="1:2">
      <c r="A23" s="1" t="s">
        <v>8</v>
      </c>
      <c r="B23">
        <v>7980</v>
      </c>
    </row>
    <row r="24" spans="1:2">
      <c r="A24" s="3" t="s">
        <v>35</v>
      </c>
      <c r="B24">
        <v>97</v>
      </c>
    </row>
    <row r="25" spans="1:2">
      <c r="A25" s="4" t="s">
        <v>10</v>
      </c>
      <c r="B25">
        <v>58</v>
      </c>
    </row>
    <row r="26" spans="1:2">
      <c r="A26" s="4" t="s">
        <v>6</v>
      </c>
      <c r="B26">
        <v>39</v>
      </c>
    </row>
    <row r="27" spans="1:2">
      <c r="A27" s="3" t="s">
        <v>36</v>
      </c>
      <c r="B27">
        <v>7654</v>
      </c>
    </row>
    <row r="28" spans="1:2">
      <c r="A28" s="4" t="s">
        <v>10</v>
      </c>
      <c r="B28">
        <v>4157</v>
      </c>
    </row>
    <row r="29" spans="1:2">
      <c r="A29" s="4" t="s">
        <v>6</v>
      </c>
      <c r="B29">
        <v>3497</v>
      </c>
    </row>
    <row r="30" spans="1:2">
      <c r="A30" s="3" t="s">
        <v>37</v>
      </c>
      <c r="B30">
        <v>229</v>
      </c>
    </row>
    <row r="31" spans="1:2">
      <c r="A31" s="4" t="s">
        <v>10</v>
      </c>
      <c r="B31">
        <v>201</v>
      </c>
    </row>
    <row r="32" spans="1:2">
      <c r="A32" s="4" t="s">
        <v>6</v>
      </c>
      <c r="B32">
        <v>28</v>
      </c>
    </row>
    <row r="33" spans="1:2">
      <c r="A33" s="1" t="s">
        <v>12</v>
      </c>
      <c r="B33">
        <v>10768</v>
      </c>
    </row>
    <row r="34" spans="1:2">
      <c r="A34" s="3" t="s">
        <v>35</v>
      </c>
      <c r="B34">
        <v>263</v>
      </c>
    </row>
    <row r="35" spans="1:2">
      <c r="A35" s="4" t="s">
        <v>10</v>
      </c>
      <c r="B35">
        <v>111</v>
      </c>
    </row>
    <row r="36" spans="1:2">
      <c r="A36" s="4" t="s">
        <v>6</v>
      </c>
      <c r="B36">
        <v>152</v>
      </c>
    </row>
    <row r="37" spans="1:2">
      <c r="A37" s="3" t="s">
        <v>36</v>
      </c>
      <c r="B37">
        <v>9851</v>
      </c>
    </row>
    <row r="38" spans="1:2">
      <c r="A38" s="4" t="s">
        <v>10</v>
      </c>
      <c r="B38">
        <v>4991</v>
      </c>
    </row>
    <row r="39" spans="1:2">
      <c r="A39" s="4" t="s">
        <v>6</v>
      </c>
      <c r="B39">
        <v>4860</v>
      </c>
    </row>
    <row r="40" spans="1:2">
      <c r="A40" s="3" t="s">
        <v>37</v>
      </c>
      <c r="B40">
        <v>370</v>
      </c>
    </row>
    <row r="41" spans="1:2">
      <c r="A41" s="4" t="s">
        <v>10</v>
      </c>
      <c r="B41">
        <v>162</v>
      </c>
    </row>
    <row r="42" spans="1:2">
      <c r="A42" s="4" t="s">
        <v>6</v>
      </c>
      <c r="B42">
        <v>208</v>
      </c>
    </row>
    <row r="43" spans="1:2">
      <c r="A43" s="3" t="s">
        <v>38</v>
      </c>
      <c r="B43">
        <v>283</v>
      </c>
    </row>
    <row r="44" spans="1:2">
      <c r="A44" s="4" t="s">
        <v>10</v>
      </c>
      <c r="B44">
        <v>283</v>
      </c>
    </row>
    <row r="45" spans="1:2">
      <c r="A45" s="3" t="s">
        <v>40</v>
      </c>
      <c r="B45">
        <v>1</v>
      </c>
    </row>
    <row r="46" spans="1:2">
      <c r="A46" s="4" t="s">
        <v>10</v>
      </c>
      <c r="B46">
        <v>1</v>
      </c>
    </row>
    <row r="47" spans="1:2">
      <c r="A47" s="1" t="s">
        <v>13</v>
      </c>
      <c r="B47">
        <v>3553</v>
      </c>
    </row>
    <row r="48" spans="1:2">
      <c r="A48" s="3" t="s">
        <v>35</v>
      </c>
      <c r="B48">
        <v>48</v>
      </c>
    </row>
    <row r="49" spans="1:2">
      <c r="A49" s="4" t="s">
        <v>10</v>
      </c>
      <c r="B49">
        <v>28</v>
      </c>
    </row>
    <row r="50" spans="1:2">
      <c r="A50" s="4" t="s">
        <v>6</v>
      </c>
      <c r="B50">
        <v>20</v>
      </c>
    </row>
    <row r="51" spans="1:2">
      <c r="A51" s="3" t="s">
        <v>36</v>
      </c>
      <c r="B51">
        <v>3339</v>
      </c>
    </row>
    <row r="52" spans="1:2">
      <c r="A52" s="4" t="s">
        <v>10</v>
      </c>
      <c r="B52">
        <v>1505</v>
      </c>
    </row>
    <row r="53" spans="1:2">
      <c r="A53" s="4" t="s">
        <v>6</v>
      </c>
      <c r="B53">
        <v>1834</v>
      </c>
    </row>
    <row r="54" spans="1:2">
      <c r="A54" s="3" t="s">
        <v>37</v>
      </c>
      <c r="B54">
        <v>115</v>
      </c>
    </row>
    <row r="55" spans="1:2">
      <c r="A55" s="4" t="s">
        <v>10</v>
      </c>
      <c r="B55">
        <v>59</v>
      </c>
    </row>
    <row r="56" spans="1:2">
      <c r="A56" s="4" t="s">
        <v>6</v>
      </c>
      <c r="B56">
        <v>56</v>
      </c>
    </row>
    <row r="57" spans="1:2">
      <c r="A57" s="3" t="s">
        <v>38</v>
      </c>
      <c r="B57">
        <v>51</v>
      </c>
    </row>
    <row r="58" spans="1:2">
      <c r="A58" s="4" t="s">
        <v>10</v>
      </c>
      <c r="B58">
        <v>50</v>
      </c>
    </row>
    <row r="59" spans="1:2">
      <c r="A59" s="4" t="s">
        <v>6</v>
      </c>
      <c r="B59">
        <v>1</v>
      </c>
    </row>
    <row r="60" spans="1:2">
      <c r="A60" s="1" t="s">
        <v>14</v>
      </c>
      <c r="B60">
        <v>6546</v>
      </c>
    </row>
    <row r="61" spans="1:2">
      <c r="A61" s="3" t="s">
        <v>33</v>
      </c>
      <c r="B61">
        <v>6331</v>
      </c>
    </row>
    <row r="62" spans="1:2">
      <c r="A62" s="4" t="s">
        <v>6</v>
      </c>
      <c r="B62">
        <v>6331</v>
      </c>
    </row>
    <row r="63" spans="1:2">
      <c r="A63" s="3" t="s">
        <v>34</v>
      </c>
      <c r="B63">
        <v>215</v>
      </c>
    </row>
    <row r="64" spans="1:2">
      <c r="A64" s="4" t="s">
        <v>6</v>
      </c>
      <c r="B64">
        <v>215</v>
      </c>
    </row>
    <row r="65" spans="1:2">
      <c r="A65" s="1" t="s">
        <v>15</v>
      </c>
      <c r="B65">
        <v>8018</v>
      </c>
    </row>
    <row r="66" spans="1:2">
      <c r="A66" s="3" t="s">
        <v>35</v>
      </c>
      <c r="B66">
        <v>148</v>
      </c>
    </row>
    <row r="67" spans="1:2">
      <c r="A67" s="4" t="s">
        <v>10</v>
      </c>
      <c r="B67">
        <v>98</v>
      </c>
    </row>
    <row r="68" spans="1:2">
      <c r="A68" s="4" t="s">
        <v>6</v>
      </c>
      <c r="B68">
        <v>50</v>
      </c>
    </row>
    <row r="69" spans="1:2">
      <c r="A69" s="3" t="s">
        <v>36</v>
      </c>
      <c r="B69">
        <v>6590</v>
      </c>
    </row>
    <row r="70" spans="1:2">
      <c r="A70" s="4" t="s">
        <v>10</v>
      </c>
      <c r="B70">
        <v>3492</v>
      </c>
    </row>
    <row r="71" spans="1:2">
      <c r="A71" s="4" t="s">
        <v>6</v>
      </c>
      <c r="B71">
        <v>3098</v>
      </c>
    </row>
    <row r="72" spans="1:2">
      <c r="A72" s="3" t="s">
        <v>37</v>
      </c>
      <c r="B72">
        <v>424</v>
      </c>
    </row>
    <row r="73" spans="1:2">
      <c r="A73" s="4" t="s">
        <v>10</v>
      </c>
      <c r="B73">
        <v>363</v>
      </c>
    </row>
    <row r="74" spans="1:2">
      <c r="A74" s="4" t="s">
        <v>6</v>
      </c>
      <c r="B74">
        <v>61</v>
      </c>
    </row>
    <row r="75" spans="1:2">
      <c r="A75" s="3" t="s">
        <v>39</v>
      </c>
      <c r="B75">
        <v>7</v>
      </c>
    </row>
    <row r="76" spans="1:2">
      <c r="A76" s="4" t="s">
        <v>10</v>
      </c>
      <c r="B76">
        <v>5</v>
      </c>
    </row>
    <row r="77" spans="1:2">
      <c r="A77" s="4" t="s">
        <v>6</v>
      </c>
      <c r="B77">
        <v>2</v>
      </c>
    </row>
    <row r="78" spans="1:2">
      <c r="A78" s="3" t="s">
        <v>38</v>
      </c>
      <c r="B78">
        <v>794</v>
      </c>
    </row>
    <row r="79" spans="1:2">
      <c r="A79" s="4" t="s">
        <v>10</v>
      </c>
      <c r="B79">
        <v>475</v>
      </c>
    </row>
    <row r="80" spans="1:2">
      <c r="A80" s="4" t="s">
        <v>6</v>
      </c>
      <c r="B80">
        <v>319</v>
      </c>
    </row>
    <row r="81" spans="1:7">
      <c r="A81" s="3" t="s">
        <v>40</v>
      </c>
      <c r="B81">
        <v>55</v>
      </c>
    </row>
    <row r="82" spans="1:7">
      <c r="A82" s="4" t="s">
        <v>10</v>
      </c>
      <c r="B82">
        <v>38</v>
      </c>
    </row>
    <row r="83" spans="1:7">
      <c r="A83" s="4" t="s">
        <v>6</v>
      </c>
      <c r="B83">
        <v>17</v>
      </c>
    </row>
    <row r="84" spans="1:7">
      <c r="A84" s="1" t="s">
        <v>16</v>
      </c>
      <c r="B84">
        <v>47596</v>
      </c>
    </row>
    <row r="85" spans="1:7" ht="13.5" thickBot="1"/>
    <row r="86" spans="1:7" ht="27" thickBot="1">
      <c r="A86" s="19" t="s">
        <v>13</v>
      </c>
      <c r="B86" s="6" t="s">
        <v>61</v>
      </c>
      <c r="C86" s="20" t="s">
        <v>62</v>
      </c>
      <c r="D86" s="21" t="s">
        <v>19</v>
      </c>
      <c r="E86" s="22" t="s">
        <v>20</v>
      </c>
      <c r="F86" s="22" t="s">
        <v>21</v>
      </c>
      <c r="G86" s="23" t="s">
        <v>19</v>
      </c>
    </row>
    <row r="87" spans="1:7">
      <c r="A87" s="24" t="s">
        <v>22</v>
      </c>
      <c r="B87" s="12">
        <v>700</v>
      </c>
      <c r="C87" s="12">
        <v>106</v>
      </c>
      <c r="D87" s="25">
        <f t="shared" ref="D87:D90" si="0">(B87-C87)/ABS(C87)</f>
        <v>5.6037735849056602</v>
      </c>
      <c r="E87" s="26">
        <v>2061</v>
      </c>
      <c r="F87" s="26">
        <v>989</v>
      </c>
      <c r="G87" s="25">
        <f t="shared" ref="G87:G90" si="1">(E87-F87)/ABS(F87)</f>
        <v>1.083923154701719</v>
      </c>
    </row>
    <row r="88" spans="1:7">
      <c r="A88" s="27" t="s">
        <v>23</v>
      </c>
      <c r="B88" s="12">
        <v>1161</v>
      </c>
      <c r="C88" s="12">
        <v>2391</v>
      </c>
      <c r="D88" s="25">
        <f t="shared" si="0"/>
        <v>-0.51442910915934759</v>
      </c>
      <c r="E88" s="26">
        <v>10959</v>
      </c>
      <c r="F88" s="26">
        <v>17396</v>
      </c>
      <c r="G88" s="25">
        <f t="shared" si="1"/>
        <v>-0.3700275925500115</v>
      </c>
    </row>
    <row r="89" spans="1:7">
      <c r="A89" s="27" t="s">
        <v>24</v>
      </c>
      <c r="B89" s="12">
        <v>0</v>
      </c>
      <c r="C89" s="12">
        <v>0</v>
      </c>
      <c r="D89" s="25">
        <v>0</v>
      </c>
      <c r="E89" s="26">
        <v>0</v>
      </c>
      <c r="F89" s="26">
        <v>0</v>
      </c>
      <c r="G89" s="25">
        <v>0</v>
      </c>
    </row>
    <row r="90" spans="1:7">
      <c r="A90" s="27" t="s">
        <v>25</v>
      </c>
      <c r="B90" s="12">
        <v>0</v>
      </c>
      <c r="C90" s="12">
        <v>7</v>
      </c>
      <c r="D90" s="25">
        <f t="shared" si="0"/>
        <v>-1</v>
      </c>
      <c r="E90" s="26">
        <v>0</v>
      </c>
      <c r="F90" s="26">
        <v>7</v>
      </c>
      <c r="G90" s="25">
        <f t="shared" si="1"/>
        <v>-1</v>
      </c>
    </row>
    <row r="91" spans="1:7">
      <c r="A91" s="27" t="s">
        <v>26</v>
      </c>
      <c r="B91" s="12">
        <v>8870</v>
      </c>
      <c r="C91" s="12">
        <v>8140</v>
      </c>
      <c r="D91" s="25">
        <f>(B91-C91)/ABS(C91)</f>
        <v>8.9680589680589687E-2</v>
      </c>
      <c r="E91" s="26">
        <v>72346</v>
      </c>
      <c r="F91" s="26">
        <v>69913</v>
      </c>
      <c r="G91" s="25">
        <f>(E91-F91)/ABS(F91)</f>
        <v>3.4800394776364908E-2</v>
      </c>
    </row>
    <row r="92" spans="1:7">
      <c r="A92" s="27" t="s">
        <v>27</v>
      </c>
      <c r="B92" s="12">
        <v>6546</v>
      </c>
      <c r="C92" s="12">
        <v>5644</v>
      </c>
      <c r="D92" s="25">
        <f t="shared" ref="D92:D96" si="2">(B92-C92)/ABS(C92)</f>
        <v>0.15981573352232459</v>
      </c>
      <c r="E92" s="26">
        <v>47647</v>
      </c>
      <c r="F92" s="26">
        <v>46383</v>
      </c>
      <c r="G92" s="25">
        <f t="shared" ref="G92:G96" si="3">(E92-F92)/ABS(F92)</f>
        <v>2.7251363646163464E-2</v>
      </c>
    </row>
    <row r="93" spans="1:7">
      <c r="A93" s="27" t="s">
        <v>28</v>
      </c>
      <c r="B93" s="12">
        <v>7980</v>
      </c>
      <c r="C93" s="12">
        <v>7883</v>
      </c>
      <c r="D93" s="25">
        <f t="shared" si="2"/>
        <v>1.2304960040593683E-2</v>
      </c>
      <c r="E93" s="26">
        <v>72507</v>
      </c>
      <c r="F93" s="26">
        <v>70322</v>
      </c>
      <c r="G93" s="25">
        <f t="shared" si="3"/>
        <v>3.1071357469924062E-2</v>
      </c>
    </row>
    <row r="94" spans="1:7">
      <c r="A94" s="27" t="s">
        <v>29</v>
      </c>
      <c r="B94" s="12">
        <v>8018</v>
      </c>
      <c r="C94" s="12">
        <v>8775</v>
      </c>
      <c r="D94" s="25">
        <f t="shared" si="2"/>
        <v>-8.6267806267806266E-2</v>
      </c>
      <c r="E94" s="26">
        <v>72299</v>
      </c>
      <c r="F94" s="26">
        <v>69980</v>
      </c>
      <c r="G94" s="25">
        <f t="shared" si="3"/>
        <v>3.3138039439839957E-2</v>
      </c>
    </row>
    <row r="95" spans="1:7">
      <c r="A95" s="27" t="s">
        <v>30</v>
      </c>
      <c r="B95" s="12">
        <v>10768</v>
      </c>
      <c r="C95" s="12">
        <v>17935</v>
      </c>
      <c r="D95" s="25">
        <f t="shared" si="2"/>
        <v>-0.39960970170058546</v>
      </c>
      <c r="E95" s="26">
        <v>98435</v>
      </c>
      <c r="F95" s="26">
        <v>107128</v>
      </c>
      <c r="G95" s="25">
        <f t="shared" si="3"/>
        <v>-8.1145918900754233E-2</v>
      </c>
    </row>
    <row r="96" spans="1:7">
      <c r="A96" s="27" t="s">
        <v>31</v>
      </c>
      <c r="B96" s="12">
        <v>3553</v>
      </c>
      <c r="C96" s="12">
        <v>822</v>
      </c>
      <c r="D96" s="25">
        <f t="shared" si="2"/>
        <v>3.3223844282238444</v>
      </c>
      <c r="E96" s="26">
        <v>22083</v>
      </c>
      <c r="F96" s="26">
        <v>20907</v>
      </c>
      <c r="G96" s="25">
        <f t="shared" si="3"/>
        <v>5.6249103171186685E-2</v>
      </c>
    </row>
    <row r="97" spans="1:7">
      <c r="A97" s="27" t="s">
        <v>32</v>
      </c>
      <c r="B97" s="28">
        <f>SUM(B87:B96)</f>
        <v>47596</v>
      </c>
      <c r="C97" s="29">
        <f>SUM(C87:C96)</f>
        <v>51703</v>
      </c>
      <c r="D97" s="30">
        <f>(B97-C97)/ABS(C97)</f>
        <v>-7.943446221689264E-2</v>
      </c>
      <c r="E97" s="28">
        <f>SUM(E87:E96)</f>
        <v>398337</v>
      </c>
      <c r="F97" s="28">
        <f>SUM(F87:F96)</f>
        <v>403025</v>
      </c>
      <c r="G97" s="30">
        <f>(E97-F97)/ABS(F97)</f>
        <v>-1.163203275231065E-2</v>
      </c>
    </row>
  </sheetData>
  <conditionalFormatting sqref="D87:D97">
    <cfRule type="cellIs" dxfId="10" priority="3" stopIfTrue="1" operator="lessThan">
      <formula>0</formula>
    </cfRule>
  </conditionalFormatting>
  <conditionalFormatting sqref="G87:G97">
    <cfRule type="cellIs" dxfId="9" priority="1" stopIfTrue="1" operator="lessThan">
      <formula>0</formula>
    </cfRule>
    <cfRule type="cellIs" dxfId="8" priority="2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 18</vt:lpstr>
      <vt:lpstr>FEB 18</vt:lpstr>
      <vt:lpstr>MAR 18</vt:lpstr>
      <vt:lpstr>APR 18</vt:lpstr>
      <vt:lpstr>MAY 18</vt:lpstr>
      <vt:lpstr>JUNE 18</vt:lpstr>
      <vt:lpstr>JULY 18</vt:lpstr>
      <vt:lpstr>AUG 18</vt:lpstr>
      <vt:lpstr>SEPT 18</vt:lpstr>
      <vt:lpstr>OCT 18</vt:lpstr>
      <vt:lpstr>NOV 18</vt:lpstr>
      <vt:lpstr>DEC 18</vt:lpstr>
      <vt:lpstr>'DEC 18'!Print_Area</vt:lpstr>
    </vt:vector>
  </TitlesOfParts>
  <Company>States of Guernsey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Wayne</dc:creator>
  <cp:lastModifiedBy>Page, Marilyn</cp:lastModifiedBy>
  <dcterms:created xsi:type="dcterms:W3CDTF">2019-01-21T14:47:52Z</dcterms:created>
  <dcterms:modified xsi:type="dcterms:W3CDTF">2021-10-04T11:23:01Z</dcterms:modified>
</cp:coreProperties>
</file>