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25" yWindow="2850" windowWidth="11340" windowHeight="8835" tabRatio="814" activeTab="16"/>
  </bookViews>
  <sheets>
    <sheet name="Jan 14" sheetId="160" r:id="rId1"/>
    <sheet name="Feb 14" sheetId="163" r:id="rId2"/>
    <sheet name="Mar 14" sheetId="164" r:id="rId3"/>
    <sheet name="April 14" sheetId="120" r:id="rId4"/>
    <sheet name="May 14" sheetId="126" r:id="rId5"/>
    <sheet name="June 14" sheetId="134" r:id="rId6"/>
    <sheet name="July 14" sheetId="136" r:id="rId7"/>
    <sheet name="August 14" sheetId="165" r:id="rId8"/>
    <sheet name="Sept 14" sheetId="167" r:id="rId9"/>
    <sheet name="Oct 14" sheetId="142" r:id="rId10"/>
    <sheet name="Nov 14" sheetId="144" r:id="rId11"/>
    <sheet name="Sheet1" sheetId="143" state="hidden" r:id="rId12"/>
    <sheet name="Sheet4" sheetId="147" state="hidden" r:id="rId13"/>
    <sheet name="Sheet5" sheetId="148" state="hidden" r:id="rId14"/>
    <sheet name="Sheet6" sheetId="149" state="hidden" r:id="rId15"/>
    <sheet name="Sheet7" sheetId="150" state="hidden" r:id="rId16"/>
    <sheet name="Dec 14" sheetId="158" r:id="rId17"/>
    <sheet name="Dec 2012" sheetId="157" state="hidden" r:id="rId18"/>
    <sheet name="Dec 12" sheetId="146" state="hidden" r:id="rId19"/>
    <sheet name="Sheet2" sheetId="145" state="hidden" r:id="rId20"/>
    <sheet name="Sheet8" sheetId="151" state="hidden" r:id="rId21"/>
    <sheet name="Sheet9" sheetId="152" state="hidden" r:id="rId22"/>
    <sheet name="Sheet10" sheetId="153" state="hidden" r:id="rId23"/>
    <sheet name="Sheet11" sheetId="154" state="hidden" r:id="rId24"/>
    <sheet name="Sheet12" sheetId="155" state="hidden" r:id="rId25"/>
    <sheet name="Sheet13" sheetId="156" state="hidden" r:id="rId26"/>
  </sheets>
  <definedNames>
    <definedName name="_xlnm._FilterDatabase" localSheetId="18" hidden="1">'Dec 12'!$A$1:$G$34</definedName>
    <definedName name="_xlnm._FilterDatabase" localSheetId="10" hidden="1">'Nov 14'!$A$1:$G$54</definedName>
    <definedName name="_xlnm.Print_Area" localSheetId="16">'Dec 14'!$A$88:$G$100</definedName>
    <definedName name="_xlnm.Print_Area" localSheetId="1">'Feb 14'!$A$72:$G$85</definedName>
    <definedName name="_xlnm.Print_Area" localSheetId="5">'June 14'!$A$109:$G$121</definedName>
    <definedName name="_xlnm.Print_Area" localSheetId="4">'May 14'!$A$3:$C$77</definedName>
    <definedName name="_xlnm.Print_Area" localSheetId="8">'Sept 14'!$A$103:$G$115</definedName>
  </definedNames>
  <calcPr calcId="145621"/>
  <pivotCaches>
    <pivotCache cacheId="26" r:id="rId27"/>
    <pivotCache cacheId="27" r:id="rId28"/>
    <pivotCache cacheId="28" r:id="rId29"/>
    <pivotCache cacheId="29" r:id="rId30"/>
    <pivotCache cacheId="30" r:id="rId31"/>
    <pivotCache cacheId="31" r:id="rId32"/>
    <pivotCache cacheId="32" r:id="rId33"/>
    <pivotCache cacheId="33" r:id="rId34"/>
    <pivotCache cacheId="34" r:id="rId35"/>
    <pivotCache cacheId="35" r:id="rId36"/>
    <pivotCache cacheId="36" r:id="rId37"/>
    <pivotCache cacheId="37" r:id="rId38"/>
    <pivotCache cacheId="38" r:id="rId39"/>
  </pivotCaches>
</workbook>
</file>

<file path=xl/calcChain.xml><?xml version="1.0" encoding="utf-8"?>
<calcChain xmlns="http://schemas.openxmlformats.org/spreadsheetml/2006/main">
  <c r="G91" i="158" l="1"/>
  <c r="B100" i="158" l="1"/>
  <c r="F100" i="158"/>
  <c r="E100" i="158"/>
  <c r="C100" i="158"/>
  <c r="G99" i="158"/>
  <c r="D99" i="158"/>
  <c r="G98" i="158"/>
  <c r="D98" i="158"/>
  <c r="G97" i="158"/>
  <c r="G96" i="158"/>
  <c r="D96" i="158"/>
  <c r="G95" i="158"/>
  <c r="D95" i="158"/>
  <c r="G94" i="158"/>
  <c r="D94" i="158"/>
  <c r="G93" i="158"/>
  <c r="D93" i="158"/>
  <c r="G90" i="158"/>
  <c r="G89" i="158"/>
  <c r="G100" i="158" l="1"/>
  <c r="D100" i="158"/>
  <c r="D101" i="144"/>
  <c r="D102" i="144"/>
  <c r="D103" i="144"/>
  <c r="D104" i="144"/>
  <c r="D105" i="144"/>
  <c r="D106" i="144"/>
  <c r="D107" i="144"/>
  <c r="F108" i="144"/>
  <c r="E108" i="144"/>
  <c r="C108" i="144"/>
  <c r="B108" i="144"/>
  <c r="G107" i="144"/>
  <c r="G106" i="144"/>
  <c r="G105" i="144"/>
  <c r="G104" i="144"/>
  <c r="G103" i="144"/>
  <c r="G102" i="144"/>
  <c r="G101" i="144"/>
  <c r="G98" i="144"/>
  <c r="G97" i="144"/>
  <c r="G108" i="144" l="1"/>
  <c r="D108" i="144"/>
  <c r="F109" i="142"/>
  <c r="E109" i="142"/>
  <c r="C109" i="142"/>
  <c r="B109" i="142"/>
  <c r="G108" i="142"/>
  <c r="D108" i="142"/>
  <c r="G107" i="142"/>
  <c r="D107" i="142"/>
  <c r="G106" i="142"/>
  <c r="D106" i="142"/>
  <c r="G105" i="142"/>
  <c r="D105" i="142"/>
  <c r="G104" i="142"/>
  <c r="D104" i="142"/>
  <c r="G103" i="142"/>
  <c r="D103" i="142"/>
  <c r="G102" i="142"/>
  <c r="D102" i="142"/>
  <c r="G99" i="142"/>
  <c r="G98" i="142"/>
  <c r="G109" i="142" l="1"/>
  <c r="D109" i="142"/>
  <c r="F115" i="167"/>
  <c r="E115" i="167"/>
  <c r="C115" i="167"/>
  <c r="B115" i="167"/>
  <c r="G114" i="167"/>
  <c r="D114" i="167"/>
  <c r="G113" i="167"/>
  <c r="D113" i="167"/>
  <c r="G112" i="167"/>
  <c r="D112" i="167"/>
  <c r="G111" i="167"/>
  <c r="D111" i="167"/>
  <c r="G110" i="167"/>
  <c r="D110" i="167"/>
  <c r="G109" i="167"/>
  <c r="D109" i="167"/>
  <c r="G108" i="167"/>
  <c r="D108" i="167"/>
  <c r="G105" i="167"/>
  <c r="D105" i="167"/>
  <c r="G104" i="167"/>
  <c r="G115" i="167" l="1"/>
  <c r="D115" i="167"/>
  <c r="G120" i="165"/>
  <c r="G116" i="165"/>
  <c r="D120" i="165"/>
  <c r="F121" i="165" l="1"/>
  <c r="E121" i="165"/>
  <c r="C121" i="165"/>
  <c r="B121" i="165"/>
  <c r="G119" i="165"/>
  <c r="D119" i="165"/>
  <c r="G118" i="165"/>
  <c r="D118" i="165"/>
  <c r="G117" i="165"/>
  <c r="D117" i="165"/>
  <c r="D116" i="165"/>
  <c r="G115" i="165"/>
  <c r="D115" i="165"/>
  <c r="G114" i="165"/>
  <c r="D114" i="165"/>
  <c r="G111" i="165"/>
  <c r="D111" i="165"/>
  <c r="G110" i="165"/>
  <c r="G121" i="165" l="1"/>
  <c r="D121" i="165"/>
  <c r="D87" i="136"/>
  <c r="F94" i="136" l="1"/>
  <c r="E94" i="136"/>
  <c r="C94" i="136"/>
  <c r="B94" i="136"/>
  <c r="G92" i="136"/>
  <c r="D92" i="136"/>
  <c r="G91" i="136"/>
  <c r="D91" i="136"/>
  <c r="G90" i="136"/>
  <c r="D90" i="136"/>
  <c r="D89" i="136"/>
  <c r="G88" i="136"/>
  <c r="D88" i="136"/>
  <c r="G87" i="136"/>
  <c r="G84" i="136"/>
  <c r="D84" i="136"/>
  <c r="G83" i="136"/>
  <c r="G94" i="136" l="1"/>
  <c r="D94" i="136"/>
  <c r="F121" i="134"/>
  <c r="E121" i="134" l="1"/>
  <c r="C121" i="134"/>
  <c r="B121" i="134"/>
  <c r="G119" i="134"/>
  <c r="D119" i="134"/>
  <c r="G118" i="134"/>
  <c r="D118" i="134"/>
  <c r="G117" i="134"/>
  <c r="D117" i="134"/>
  <c r="D116" i="134"/>
  <c r="G115" i="134"/>
  <c r="D115" i="134"/>
  <c r="G114" i="134"/>
  <c r="D114" i="134"/>
  <c r="G111" i="134"/>
  <c r="D111" i="134"/>
  <c r="G110" i="134"/>
  <c r="D110" i="134"/>
  <c r="D121" i="134" l="1"/>
  <c r="G121" i="134"/>
  <c r="G89" i="126"/>
  <c r="G88" i="126"/>
  <c r="G87" i="126"/>
  <c r="G86" i="126"/>
  <c r="G85" i="126"/>
  <c r="G81" i="126"/>
  <c r="G80" i="126"/>
  <c r="D89" i="126"/>
  <c r="D88" i="126"/>
  <c r="D87" i="126"/>
  <c r="D86" i="126"/>
  <c r="D85" i="126"/>
  <c r="D81" i="126"/>
  <c r="D80" i="126"/>
  <c r="B91" i="126"/>
  <c r="G85" i="120"/>
  <c r="G92" i="120"/>
  <c r="E85" i="164" l="1"/>
  <c r="B95" i="120"/>
  <c r="D85" i="120"/>
  <c r="C91" i="126" l="1"/>
  <c r="G84" i="126"/>
  <c r="D84" i="126"/>
  <c r="F91" i="126"/>
  <c r="C95" i="120"/>
  <c r="G93" i="120"/>
  <c r="D93" i="120"/>
  <c r="G91" i="120"/>
  <c r="D91" i="120"/>
  <c r="G90" i="120"/>
  <c r="D90" i="120"/>
  <c r="G89" i="120"/>
  <c r="D89" i="120"/>
  <c r="G88" i="120"/>
  <c r="D88" i="120"/>
  <c r="F95" i="120"/>
  <c r="D95" i="120" l="1"/>
  <c r="D91" i="126"/>
  <c r="E91" i="126"/>
  <c r="G91" i="126" s="1"/>
  <c r="E95" i="120"/>
  <c r="G95" i="120" s="1"/>
  <c r="C88" i="164"/>
  <c r="B88" i="164"/>
  <c r="G86" i="164"/>
  <c r="D86" i="164"/>
  <c r="G84" i="164"/>
  <c r="D84" i="164"/>
  <c r="G83" i="164"/>
  <c r="D83" i="164"/>
  <c r="G82" i="164"/>
  <c r="D82" i="164"/>
  <c r="G81" i="164"/>
  <c r="D81" i="164"/>
  <c r="F80" i="164"/>
  <c r="E80" i="164"/>
  <c r="F79" i="164"/>
  <c r="E79" i="164"/>
  <c r="F78" i="164"/>
  <c r="E78" i="164"/>
  <c r="E77" i="164"/>
  <c r="F88" i="164" l="1"/>
  <c r="E88" i="164"/>
  <c r="G88" i="164" s="1"/>
  <c r="D88" i="164"/>
  <c r="C84" i="163"/>
  <c r="B84" i="163"/>
  <c r="F83" i="163"/>
  <c r="D82" i="163"/>
  <c r="E81" i="163"/>
  <c r="G80" i="163"/>
  <c r="D80" i="163"/>
  <c r="D79" i="163"/>
  <c r="G78" i="163"/>
  <c r="D78" i="163"/>
  <c r="D77" i="163"/>
  <c r="F76" i="163"/>
  <c r="E76" i="163"/>
  <c r="F75" i="163"/>
  <c r="E75" i="163"/>
  <c r="F74" i="163"/>
  <c r="F84" i="163" s="1"/>
  <c r="E74" i="163"/>
  <c r="E73" i="163"/>
  <c r="E68" i="160"/>
  <c r="F68" i="160"/>
  <c r="E69" i="160"/>
  <c r="F69" i="160"/>
  <c r="E70" i="160"/>
  <c r="F70" i="160"/>
  <c r="E71" i="160"/>
  <c r="F71" i="160"/>
  <c r="D72" i="160"/>
  <c r="E72" i="160"/>
  <c r="F72" i="160"/>
  <c r="D73" i="160"/>
  <c r="E73" i="160"/>
  <c r="F73" i="160"/>
  <c r="G73" i="160" s="1"/>
  <c r="D74" i="160"/>
  <c r="E74" i="160"/>
  <c r="F74" i="160"/>
  <c r="G74" i="160" s="1"/>
  <c r="D75" i="160"/>
  <c r="E75" i="160"/>
  <c r="F75" i="160"/>
  <c r="E76" i="160"/>
  <c r="F76" i="160"/>
  <c r="D77" i="160"/>
  <c r="E77" i="160"/>
  <c r="F77" i="160"/>
  <c r="G77" i="160" s="1"/>
  <c r="E78" i="160"/>
  <c r="F78" i="160"/>
  <c r="B79" i="160"/>
  <c r="E79" i="160" s="1"/>
  <c r="C79" i="160"/>
  <c r="G72" i="160" l="1"/>
  <c r="E84" i="163"/>
  <c r="G77" i="163"/>
  <c r="G79" i="163"/>
  <c r="G82" i="163"/>
  <c r="D84" i="163"/>
  <c r="G84" i="163"/>
  <c r="G75" i="160"/>
  <c r="D79" i="160"/>
  <c r="F79" i="160"/>
  <c r="G79" i="160" s="1"/>
</calcChain>
</file>

<file path=xl/sharedStrings.xml><?xml version="1.0" encoding="utf-8"?>
<sst xmlns="http://schemas.openxmlformats.org/spreadsheetml/2006/main" count="2200" uniqueCount="96">
  <si>
    <t>ARRIVAL/DEPARTURE</t>
  </si>
  <si>
    <t>PORT CODE</t>
  </si>
  <si>
    <t>ITEM CODE</t>
  </si>
  <si>
    <t>A</t>
  </si>
  <si>
    <t xml:space="preserve">JSY </t>
  </si>
  <si>
    <t xml:space="preserve">SHPA    </t>
  </si>
  <si>
    <t xml:space="preserve">SHPC    </t>
  </si>
  <si>
    <t>PORT</t>
  </si>
  <si>
    <t xml:space="preserve">LHPA    </t>
  </si>
  <si>
    <t xml:space="preserve">STM </t>
  </si>
  <si>
    <t xml:space="preserve">WEY </t>
  </si>
  <si>
    <t xml:space="preserve">LHPC    </t>
  </si>
  <si>
    <t>D</t>
  </si>
  <si>
    <t>HERM</t>
  </si>
  <si>
    <t xml:space="preserve">IIA     </t>
  </si>
  <si>
    <t xml:space="preserve">IIC     </t>
  </si>
  <si>
    <t xml:space="preserve">SRK </t>
  </si>
  <si>
    <t>Sum of QUANTITY</t>
  </si>
  <si>
    <t>Grand Total</t>
  </si>
  <si>
    <t>%</t>
  </si>
  <si>
    <t>Alderney</t>
  </si>
  <si>
    <t>Dielette</t>
  </si>
  <si>
    <t>Carteret</t>
  </si>
  <si>
    <t>Herm</t>
  </si>
  <si>
    <t>Sark</t>
  </si>
  <si>
    <t>Jersey</t>
  </si>
  <si>
    <t>St Malo</t>
  </si>
  <si>
    <t>Poole</t>
  </si>
  <si>
    <t>Portsmouth</t>
  </si>
  <si>
    <t>Weymouth</t>
  </si>
  <si>
    <t>TOTAL</t>
  </si>
  <si>
    <t>Granville</t>
  </si>
  <si>
    <t xml:space="preserve">FCLA    </t>
  </si>
  <si>
    <t xml:space="preserve">FCSA    </t>
  </si>
  <si>
    <t xml:space="preserve">SHAR    </t>
  </si>
  <si>
    <t>POOL</t>
  </si>
  <si>
    <t>Row Labels</t>
  </si>
  <si>
    <t>LOCAL HARBOUR</t>
  </si>
  <si>
    <t>STATISTIC GROUP NAME</t>
  </si>
  <si>
    <t>VESSEL TYPE</t>
  </si>
  <si>
    <t>QUANTITY</t>
  </si>
  <si>
    <t xml:space="preserve">SPP </t>
  </si>
  <si>
    <t xml:space="preserve">Passenger (Discount Rates)    </t>
  </si>
  <si>
    <t xml:space="preserve">Ro/Ro Multi         </t>
  </si>
  <si>
    <t xml:space="preserve">Passenger (Normal rates)      </t>
  </si>
  <si>
    <t xml:space="preserve">Bulk cargo - Cement </t>
  </si>
  <si>
    <t xml:space="preserve">Passenger Launch    </t>
  </si>
  <si>
    <t xml:space="preserve">Lo/Lo Cargo         </t>
  </si>
  <si>
    <t>AMOUNT</t>
  </si>
  <si>
    <t>HARBOUR DUES STATISTICS TEXTFILE.  For the period 01 Dec 2012 to 31 Dec 2012   Grand Total of report period:  341204.23</t>
  </si>
  <si>
    <t>&gt;&gt;&gt; End of report &lt;&lt;&lt;</t>
  </si>
  <si>
    <t>_x001A_</t>
  </si>
  <si>
    <t xml:space="preserve">INFA    </t>
  </si>
  <si>
    <t>JAN 2014</t>
  </si>
  <si>
    <t>JAN 2013</t>
  </si>
  <si>
    <t>YEAR TO DATE 14</t>
  </si>
  <si>
    <t>YEAR TO DATE 13</t>
  </si>
  <si>
    <t>FEB 2014</t>
  </si>
  <si>
    <t>FEB 2013</t>
  </si>
  <si>
    <t>MAR 2014</t>
  </si>
  <si>
    <t>MAR 2013</t>
  </si>
  <si>
    <t xml:space="preserve">DIE </t>
  </si>
  <si>
    <t>APR 2013</t>
  </si>
  <si>
    <t>APR 2014</t>
  </si>
  <si>
    <t>MAY 2014</t>
  </si>
  <si>
    <t>MAY 2013</t>
  </si>
  <si>
    <t xml:space="preserve">Reduction due to Weymouth route being used in 2014 </t>
  </si>
  <si>
    <t>Weymouth route not used in 2013</t>
  </si>
  <si>
    <t xml:space="preserve">Two boats out of action resulting in reduced sailings </t>
  </si>
  <si>
    <t xml:space="preserve">No sailings in 2014 to Alderney </t>
  </si>
  <si>
    <t>CART</t>
  </si>
  <si>
    <t>June 2014</t>
  </si>
  <si>
    <t>June 2013</t>
  </si>
  <si>
    <t xml:space="preserve">SHAW    </t>
  </si>
  <si>
    <t>July 2014</t>
  </si>
  <si>
    <t>July 2013</t>
  </si>
  <si>
    <t>Two boats out of action resulting in reduced sailings in June 2014</t>
  </si>
  <si>
    <t xml:space="preserve">ALD </t>
  </si>
  <si>
    <t>August 2014</t>
  </si>
  <si>
    <t>August 2013</t>
  </si>
  <si>
    <t>September 2014</t>
  </si>
  <si>
    <t>September 2013</t>
  </si>
  <si>
    <t>October 2014</t>
  </si>
  <si>
    <t>October 2013</t>
  </si>
  <si>
    <t xml:space="preserve">IIAF    </t>
  </si>
  <si>
    <t xml:space="preserve">IICF    </t>
  </si>
  <si>
    <t>November 2014</t>
  </si>
  <si>
    <t>November 2013</t>
  </si>
  <si>
    <t xml:space="preserve">Herm 2014 figure includes 1809 passengers travelling free of charge re Christmas Shopping Trips </t>
  </si>
  <si>
    <t xml:space="preserve">Herm 2013 figure includes 1099 passengers travelling free of charge re Christmas Shopping Trips </t>
  </si>
  <si>
    <t>December 2014</t>
  </si>
  <si>
    <t>December 2013</t>
  </si>
  <si>
    <t xml:space="preserve">Herm December 2014 figure includes 1426 passengers travelling free of charge re Christmas Shopping Trips </t>
  </si>
  <si>
    <t xml:space="preserve">Herm December 2013 figure includes 2583 passengers travelling free of charge re Christmas Shopping Trips </t>
  </si>
  <si>
    <t xml:space="preserve">Herm Year to date 2014 figure includes 3347 passengers travelling free of charge re Christmas Shopping Trips </t>
  </si>
  <si>
    <t xml:space="preserve">Herm Year to date 2013 figure includes 3682 passengers travelling free of charge re Christmas Shopping Trips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</si>
</sst>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2" fillId="0" borderId="1" xfId="0" applyNumberFormat="1" applyFont="1" applyBorder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3" fontId="2" fillId="0" borderId="2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9" fontId="3" fillId="0" borderId="2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Protection="1"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wrapText="1"/>
      <protection locked="0"/>
    </xf>
    <xf numFmtId="49" fontId="4" fillId="2" borderId="4" xfId="0" applyNumberFormat="1" applyFont="1" applyFill="1" applyBorder="1" applyAlignment="1" applyProtection="1">
      <alignment horizontal="center" wrapText="1"/>
    </xf>
    <xf numFmtId="0" fontId="5" fillId="2" borderId="4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 wrapText="1"/>
    </xf>
    <xf numFmtId="0" fontId="5" fillId="2" borderId="5" xfId="0" applyNumberFormat="1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1" fillId="0" borderId="2" xfId="0" applyNumberFormat="1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</xf>
    <xf numFmtId="9" fontId="2" fillId="0" borderId="2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49"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theme="5"/>
      </font>
    </dxf>
    <dxf>
      <font>
        <color rgb="FFFF0000"/>
      </font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theme="5"/>
      </font>
    </dxf>
    <dxf>
      <font>
        <color rgb="FFFF0000"/>
      </font>
    </dxf>
    <dxf>
      <font>
        <color rgb="FFFF0000"/>
      </font>
      <numFmt numFmtId="13" formatCode="0%"/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8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7.xml"/><Relationship Id="rId38" Type="http://schemas.openxmlformats.org/officeDocument/2006/relationships/pivotCacheDefinition" Target="pivotCache/pivotCacheDefinition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6.xml"/><Relationship Id="rId37" Type="http://schemas.openxmlformats.org/officeDocument/2006/relationships/pivotCacheDefinition" Target="pivotCache/pivotCacheDefinition1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36" Type="http://schemas.openxmlformats.org/officeDocument/2006/relationships/pivotCacheDefinition" Target="pivotCache/pivotCacheDefinition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pivotCacheDefinition" Target="pivotCache/pivotCacheDefinition4.xml"/><Relationship Id="rId35" Type="http://schemas.openxmlformats.org/officeDocument/2006/relationships/pivotCacheDefinition" Target="pivotCache/pivotCacheDefinition9.xml"/><Relationship Id="rId43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STEAD~1\APPDATA\LOCAL\TEMP\wzc2d6\Passenger%20stats%202014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2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STEAD~1\APPDATA\LOCAL\TEMP\wzc2d6\Passenger%20stats%202014.xlsx" TargetMode="External"/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%20and%20Settings\drostron\Desktop\Passenger%20stats%2020144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STEAD~1\APPDATA\LOCAL\TEMP\wzc2d6\Passenger%20stats%202014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2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STEAD~1\APPDATA\LOCAL\TEMP\wzc2d6\May%202014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STEAD~1\APPDATA\LOCAL\TEMP\wzc2d6\Passenger%20Stats%20July%202014%20-%20input%20date%20range%2010-7-14%20to%206-8-14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G" refreshedDate="41499.439184259259" createdVersion="3" refreshedVersion="3" minRefreshableVersion="3" recordCount="33">
  <cacheSource type="worksheet">
    <worksheetSource ref="A1:G34" sheet="Dec 1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9">
        <s v="FCSA    "/>
        <s v="FCLA    "/>
        <s v="SHAR    "/>
        <s v="LHPA    "/>
        <s v="LHPC    "/>
        <s v="SHPA    "/>
        <s v="SHPC    "/>
        <s v="IIA     "/>
        <s v="IIC     "/>
      </sharedItems>
    </cacheField>
    <cacheField name="QUANTITY" numFmtId="0">
      <sharedItems containsSemiMixedTypes="0" containsString="0" containsNumber="1" containsInteger="1" minValue="1" maxValue="15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SOG" refreshedDate="41919.698267476851" createdVersion="4" refreshedVersion="4" minRefreshableVersion="3" recordCount="62">
  <cacheSource type="worksheet">
    <worksheetSource ref="A1:G63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WEY "/>
        <s v="DIE 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SHPA    "/>
        <s v="SHPC    "/>
        <s v="LHPA    "/>
        <s v="LHPC    "/>
        <s v="IIA     "/>
        <s v="IIC     "/>
      </sharedItems>
    </cacheField>
    <cacheField name="QUANTITY" numFmtId="0">
      <sharedItems containsSemiMixedTypes="0" containsString="0" containsNumber="1" containsInteger="1" minValue="1" maxValue="82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SOG" refreshedDate="41948.686330902776" createdVersion="4" refreshedVersion="4" minRefreshableVersion="3" recordCount="54">
  <cacheSource type="worksheet">
    <worksheetSource ref="A1:G55" sheet="Sheet1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7">
        <s v="JSY "/>
        <s v="POOL"/>
        <s v="PORT"/>
        <s v="STM "/>
        <s v="WEY 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LHPA    "/>
        <s v="LHPC    "/>
        <s v="SHPA    "/>
        <s v="SHPC    "/>
        <s v="IIA     "/>
        <s v="IIC     "/>
      </sharedItems>
    </cacheField>
    <cacheField name="QUANTITY" numFmtId="0">
      <sharedItems containsSemiMixedTypes="0" containsString="0" containsNumber="1" containsInteger="1" minValue="5" maxValue="41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SOG" refreshedDate="41983.681027314815" createdVersion="4" refreshedVersion="4" minRefreshableVersion="3" recordCount="53">
  <cacheSource type="worksheet">
    <worksheetSource ref="A1:G54" sheet="Nov 14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7">
        <s v="JSY "/>
        <s v="POOL"/>
        <s v="PORT"/>
        <s v="STM "/>
        <s v="WEY "/>
        <s v="HERM"/>
        <s v="SRK "/>
      </sharedItems>
    </cacheField>
    <cacheField name="VESSEL TYPE" numFmtId="0">
      <sharedItems/>
    </cacheField>
    <cacheField name="ITEM CODE" numFmtId="0">
      <sharedItems count="9">
        <s v="INFA    "/>
        <s v="LHPA    "/>
        <s v="LHPC    "/>
        <s v="SHPA    "/>
        <s v="SHPC    "/>
        <s v="IIAF    "/>
        <s v="IICF    "/>
        <s v="IIA     "/>
        <s v="IIC     "/>
      </sharedItems>
    </cacheField>
    <cacheField name="QUANTITY" numFmtId="0">
      <sharedItems containsSemiMixedTypes="0" containsString="0" containsNumber="1" containsInteger="1" minValue="2" maxValue="16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SOG" refreshedDate="42024.41167858796" createdVersion="4" refreshedVersion="4" minRefreshableVersion="3" recordCount="46">
  <cacheSource type="worksheet">
    <worksheetSource ref="A1:G47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RT"/>
        <s v="STM "/>
        <s v="WEY "/>
        <s v="HERM"/>
        <s v="SRK "/>
      </sharedItems>
    </cacheField>
    <cacheField name="VESSEL TYPE" numFmtId="0">
      <sharedItems/>
    </cacheField>
    <cacheField name="ITEM CODE" numFmtId="0">
      <sharedItems count="9">
        <s v="INFA    "/>
        <s v="LHPA    "/>
        <s v="LHPC    "/>
        <s v="SHPA    "/>
        <s v="SHPC    "/>
        <s v="IIAF    "/>
        <s v="IICF    "/>
        <s v="IIA     "/>
        <s v="IIC     "/>
      </sharedItems>
    </cacheField>
    <cacheField name="QUANTITY" numFmtId="0">
      <sharedItems containsSemiMixedTypes="0" containsString="0" containsNumber="1" containsInteger="1" minValue="2" maxValue="21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G" refreshedDate="41681.659299189814" createdVersion="3" refreshedVersion="3" minRefreshableVersion="3" recordCount="37">
  <cacheSource type="worksheet">
    <worksheetSource ref="A1:G38" sheet="Sheet3" r:id="rId2"/>
  </cacheSource>
  <cacheFields count="7">
    <cacheField name="LOCAL HARBOUR" numFmtId="0">
      <sharedItems count="1">
        <s v="SPP "/>
      </sharedItems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RT"/>
        <s v="STM "/>
        <s v="WEY 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LHPA    "/>
        <s v="LHPC    "/>
        <s v="SHPA    "/>
        <s v="SHPC    "/>
        <s v="IIA     "/>
        <s v="IIC     "/>
      </sharedItems>
    </cacheField>
    <cacheField name="QUANTITY" numFmtId="0">
      <sharedItems containsSemiMixedTypes="0" containsString="0" containsNumber="1" containsInteger="1" minValue="1" maxValue="9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OG" refreshedDate="41736.489627777781" createdVersion="3" refreshedVersion="3" minRefreshableVersion="3" recordCount="37">
  <cacheSource type="worksheet">
    <worksheetSource ref="A1:G38" sheet="Feb 14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RT"/>
        <s v="STM "/>
        <s v="WEY 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LHPA    "/>
        <s v="LHPC    "/>
        <s v="SHPA    "/>
        <s v="SHPC    "/>
        <s v="IIA     "/>
        <s v="IIC     "/>
      </sharedItems>
    </cacheField>
    <cacheField name="QUANTITY" numFmtId="0">
      <sharedItems containsSemiMixedTypes="0" containsString="0" containsNumber="1" containsInteger="1" minValue="-2" maxValue="8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OG" refreshedDate="41736.526829861112" createdVersion="3" refreshedVersion="3" minRefreshableVersion="3" recordCount="41">
  <cacheSource type="worksheet">
    <worksheetSource ref="A2:G43" sheet="March 14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RT"/>
        <s v="STM "/>
        <s v="WEY 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LHPA    "/>
        <s v="LHPC    "/>
        <s v="SHPA    "/>
        <s v="SHPC    "/>
        <s v="IIA     "/>
        <s v="IIC     "/>
      </sharedItems>
    </cacheField>
    <cacheField name="QUANTITY" numFmtId="0">
      <sharedItems containsSemiMixedTypes="0" containsString="0" containsNumber="1" containsInteger="1" minValue="1" maxValue="21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OG" refreshedDate="41823.707703587963" createdVersion="4" refreshedVersion="4" minRefreshableVersion="3" recordCount="63">
  <cacheSource type="worksheet">
    <worksheetSource ref="A1:H64" sheet="Sheet1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WEY "/>
        <s v="DIE 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SHPA    "/>
        <s v="SHPC    "/>
        <s v="LHPA    "/>
        <s v="LHPC    "/>
        <s v="IIA     "/>
        <s v="IIC     "/>
      </sharedItems>
    </cacheField>
    <cacheField name="QUANTITY" numFmtId="0">
      <sharedItems containsSemiMixedTypes="0" containsString="0" containsNumber="1" containsInteger="1" minValue="1" maxValue="7385"/>
    </cacheField>
    <cacheField name="AMOUNT" numFmtId="0">
      <sharedItems containsSemiMixedTypes="0" containsString="0" containsNumber="1" minValue="0" maxValue="207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OG" refreshedDate="41823.709862384261" createdVersion="4" refreshedVersion="4" minRefreshableVersion="3" recordCount="64">
  <cacheSource type="worksheet">
    <worksheetSource ref="A1:H64" sheet="April 14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WEY "/>
        <s v="DIE "/>
        <s v="SRK "/>
        <s v="HERM"/>
      </sharedItems>
    </cacheField>
    <cacheField name="VESSEL TYPE" numFmtId="0">
      <sharedItems/>
    </cacheField>
    <cacheField name="ITEM CODE" numFmtId="0">
      <sharedItems count="7">
        <s v="INFA    "/>
        <s v="SHPA    "/>
        <s v="SHPC    "/>
        <s v="LHPA    "/>
        <s v="LHPC    "/>
        <s v="IIA     "/>
        <s v="IIC     "/>
      </sharedItems>
    </cacheField>
    <cacheField name="QUANTITY" numFmtId="0">
      <sharedItems containsSemiMixedTypes="0" containsString="0" containsNumber="1" containsInteger="1" minValue="5" maxValue="4844"/>
    </cacheField>
    <cacheField name="AMOUNT" numFmtId="0">
      <sharedItems containsSemiMixedTypes="0" containsString="0" containsNumber="1" minValue="0" maxValue="157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OG" refreshedDate="41830.635197800926" createdVersion="4" refreshedVersion="4" minRefreshableVersion="3" recordCount="62">
  <cacheSource type="worksheet">
    <worksheetSource ref="A1:G63" sheet="June 14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9">
        <s v="JSY "/>
        <s v="POOL"/>
        <s v="PORT"/>
        <s v="STM "/>
        <s v="WEY "/>
        <s v="DIE "/>
        <s v="CART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SHPA    "/>
        <s v="SHPC    "/>
        <s v="LHPA    "/>
        <s v="LHPC    "/>
        <s v="IIA     "/>
        <s v="IIC     "/>
      </sharedItems>
    </cacheField>
    <cacheField name="QUANTITY" numFmtId="0">
      <sharedItems containsSemiMixedTypes="0" containsString="0" containsNumber="1" containsInteger="1" minValue="1" maxValue="107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SOG" refreshedDate="41858.693147685182" createdVersion="4" refreshedVersion="4" minRefreshableVersion="3" recordCount="63">
  <cacheSource type="worksheet">
    <worksheetSource ref="A1:G64" sheet="Sheet4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WEY "/>
        <s v="DIE "/>
        <s v="HERM"/>
        <s v="SRK "/>
      </sharedItems>
    </cacheField>
    <cacheField name="VESSEL TYPE" numFmtId="0">
      <sharedItems/>
    </cacheField>
    <cacheField name="ITEM CODE" numFmtId="0">
      <sharedItems count="8">
        <s v="INFA    "/>
        <s v="SHPA    "/>
        <s v="SHPC    "/>
        <s v="LHPA    "/>
        <s v="LHPC    "/>
        <s v="SHAW    "/>
        <s v="IIA     "/>
        <s v="IIC     "/>
      </sharedItems>
    </cacheField>
    <cacheField name="QUANTITY" numFmtId="0">
      <sharedItems containsSemiMixedTypes="0" containsString="0" containsNumber="1" containsInteger="1" minValue="2" maxValue="133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SOG" refreshedDate="41891.644033564815" createdVersion="4" refreshedVersion="4" minRefreshableVersion="3" recordCount="64">
  <cacheSource type="worksheet">
    <worksheetSource ref="A1:G65" sheet="August 14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9">
        <s v="JSY "/>
        <s v="POOL"/>
        <s v="PORT"/>
        <s v="STM "/>
        <s v="WEY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7">
        <s v="INFA    "/>
        <s v="SHPA    "/>
        <s v="SHPC    "/>
        <s v="LHPA    "/>
        <s v="LHPC    "/>
        <s v="IIA     "/>
        <s v="IIC     "/>
      </sharedItems>
    </cacheField>
    <cacheField name="QUANTITY" numFmtId="0">
      <sharedItems containsSemiMixedTypes="0" containsString="0" containsNumber="1" containsInteger="1" minValue="1" maxValue="118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s v="SPP "/>
    <x v="0"/>
    <s v="Passenger (Discount Rates)    "/>
    <x v="0"/>
    <s v="Ro/Ro Multi         "/>
    <x v="0"/>
    <n v="5"/>
  </r>
  <r>
    <s v="SPP "/>
    <x v="0"/>
    <s v="Passenger (Discount Rates)    "/>
    <x v="1"/>
    <s v="Ro/Ro Multi         "/>
    <x v="1"/>
    <n v="1"/>
  </r>
  <r>
    <s v="SPP "/>
    <x v="0"/>
    <s v="Passenger (Discount Rates)    "/>
    <x v="2"/>
    <s v="Ro/Ro Multi         "/>
    <x v="1"/>
    <n v="5"/>
  </r>
  <r>
    <s v="SPP "/>
    <x v="0"/>
    <s v="Passenger (Discount Rates)    "/>
    <x v="3"/>
    <s v="Ro/Ro Multi         "/>
    <x v="0"/>
    <n v="3"/>
  </r>
  <r>
    <s v="SPP "/>
    <x v="0"/>
    <s v="Passenger (Discount Rates)    "/>
    <x v="3"/>
    <s v="Ro/Ro Multi         "/>
    <x v="2"/>
    <n v="2"/>
  </r>
  <r>
    <s v="SPP "/>
    <x v="0"/>
    <s v="Passenger (Normal rates)      "/>
    <x v="0"/>
    <s v="Ro/Ro Multi         "/>
    <x v="3"/>
    <n v="929"/>
  </r>
  <r>
    <s v="SPP "/>
    <x v="0"/>
    <s v="Passenger (Normal rates)      "/>
    <x v="0"/>
    <s v="Ro/Ro Multi         "/>
    <x v="4"/>
    <n v="97"/>
  </r>
  <r>
    <s v="SPP "/>
    <x v="0"/>
    <s v="Passenger (Normal rates)      "/>
    <x v="0"/>
    <s v="Ro/Ro Multi         "/>
    <x v="5"/>
    <n v="1391"/>
  </r>
  <r>
    <s v="SPP "/>
    <x v="0"/>
    <s v="Passenger (Normal rates)      "/>
    <x v="0"/>
    <s v="Ro/Ro Multi         "/>
    <x v="6"/>
    <n v="142"/>
  </r>
  <r>
    <s v="SPP "/>
    <x v="0"/>
    <s v="Passenger (Normal rates)      "/>
    <x v="1"/>
    <s v="Ro/Ro Multi         "/>
    <x v="3"/>
    <n v="1258"/>
  </r>
  <r>
    <s v="SPP "/>
    <x v="0"/>
    <s v="Passenger (Normal rates)      "/>
    <x v="1"/>
    <s v="Ro/Ro Multi         "/>
    <x v="4"/>
    <n v="110"/>
  </r>
  <r>
    <s v="SPP "/>
    <x v="0"/>
    <s v="Passenger (Normal rates)      "/>
    <x v="2"/>
    <s v="Ro/Ro Multi         "/>
    <x v="3"/>
    <n v="747"/>
  </r>
  <r>
    <s v="SPP "/>
    <x v="0"/>
    <s v="Passenger (Normal rates)      "/>
    <x v="2"/>
    <s v="Ro/Ro Multi         "/>
    <x v="4"/>
    <n v="20"/>
  </r>
  <r>
    <s v="SPP "/>
    <x v="0"/>
    <s v="Passenger (Normal rates)      "/>
    <x v="3"/>
    <s v="Ro/Ro Multi         "/>
    <x v="5"/>
    <n v="1331"/>
  </r>
  <r>
    <s v="SPP "/>
    <x v="0"/>
    <s v="Passenger (Normal rates)      "/>
    <x v="3"/>
    <s v="Ro/Ro Multi         "/>
    <x v="6"/>
    <n v="94"/>
  </r>
  <r>
    <s v="SPP "/>
    <x v="1"/>
    <s v="Passenger (Discount Rates)    "/>
    <x v="0"/>
    <s v="Ro/Ro Multi         "/>
    <x v="0"/>
    <n v="7"/>
  </r>
  <r>
    <s v="SPP "/>
    <x v="1"/>
    <s v="Passenger (Discount Rates)    "/>
    <x v="1"/>
    <s v="Ro/Ro Multi         "/>
    <x v="1"/>
    <n v="7"/>
  </r>
  <r>
    <s v="SPP "/>
    <x v="1"/>
    <s v="Passenger (Discount Rates)    "/>
    <x v="2"/>
    <s v="Ro/Ro Multi         "/>
    <x v="1"/>
    <n v="2"/>
  </r>
  <r>
    <s v="SPP "/>
    <x v="1"/>
    <s v="Passenger (Discount Rates)    "/>
    <x v="3"/>
    <s v="Ro/Ro Multi         "/>
    <x v="0"/>
    <n v="1"/>
  </r>
  <r>
    <s v="SPP "/>
    <x v="1"/>
    <s v="Passenger (Normal rates)      "/>
    <x v="4"/>
    <s v="Passenger Launch    "/>
    <x v="7"/>
    <n v="111"/>
  </r>
  <r>
    <s v="SPP "/>
    <x v="1"/>
    <s v="Passenger (Normal rates)      "/>
    <x v="4"/>
    <s v="Passenger Launch    "/>
    <x v="8"/>
    <n v="20"/>
  </r>
  <r>
    <s v="SPP "/>
    <x v="1"/>
    <s v="Passenger (Normal rates)      "/>
    <x v="0"/>
    <s v="Ro/Ro Multi         "/>
    <x v="3"/>
    <n v="858"/>
  </r>
  <r>
    <s v="SPP "/>
    <x v="1"/>
    <s v="Passenger (Normal rates)      "/>
    <x v="0"/>
    <s v="Ro/Ro Multi         "/>
    <x v="4"/>
    <n v="121"/>
  </r>
  <r>
    <s v="SPP "/>
    <x v="1"/>
    <s v="Passenger (Normal rates)      "/>
    <x v="0"/>
    <s v="Ro/Ro Multi         "/>
    <x v="5"/>
    <n v="1592"/>
  </r>
  <r>
    <s v="SPP "/>
    <x v="1"/>
    <s v="Passenger (Normal rates)      "/>
    <x v="0"/>
    <s v="Ro/Ro Multi         "/>
    <x v="6"/>
    <n v="153"/>
  </r>
  <r>
    <s v="SPP "/>
    <x v="1"/>
    <s v="Passenger (Normal rates)      "/>
    <x v="1"/>
    <s v="Ro/Ro Multi         "/>
    <x v="3"/>
    <n v="1243"/>
  </r>
  <r>
    <s v="SPP "/>
    <x v="1"/>
    <s v="Passenger (Normal rates)      "/>
    <x v="1"/>
    <s v="Ro/Ro Multi         "/>
    <x v="4"/>
    <n v="130"/>
  </r>
  <r>
    <s v="SPP "/>
    <x v="1"/>
    <s v="Passenger (Normal rates)      "/>
    <x v="2"/>
    <s v="Ro/Ro Multi         "/>
    <x v="3"/>
    <n v="881"/>
  </r>
  <r>
    <s v="SPP "/>
    <x v="1"/>
    <s v="Passenger (Normal rates)      "/>
    <x v="2"/>
    <s v="Ro/Ro Multi         "/>
    <x v="4"/>
    <n v="33"/>
  </r>
  <r>
    <s v="SPP "/>
    <x v="1"/>
    <s v="Passenger (Normal rates)      "/>
    <x v="5"/>
    <s v="Lo/Lo Cargo         "/>
    <x v="7"/>
    <n v="664"/>
  </r>
  <r>
    <s v="SPP "/>
    <x v="1"/>
    <s v="Passenger (Normal rates)      "/>
    <x v="5"/>
    <s v="Lo/Lo Cargo         "/>
    <x v="8"/>
    <n v="61"/>
  </r>
  <r>
    <s v="SPP "/>
    <x v="1"/>
    <s v="Passenger (Normal rates)      "/>
    <x v="3"/>
    <s v="Ro/Ro Multi         "/>
    <x v="5"/>
    <n v="1270"/>
  </r>
  <r>
    <s v="SPP "/>
    <x v="1"/>
    <s v="Passenger (Normal rates)      "/>
    <x v="3"/>
    <s v="Ro/Ro Multi         "/>
    <x v="6"/>
    <n v="104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62">
  <r>
    <s v="SPP "/>
    <x v="0"/>
    <s v="Passenger (Discount Rates)    "/>
    <x v="0"/>
    <s v="Ro/Ro Multi         "/>
    <x v="0"/>
    <n v="118"/>
  </r>
  <r>
    <s v="SPP "/>
    <x v="0"/>
    <s v="Passenger (Discount Rates)    "/>
    <x v="1"/>
    <s v="Ro/Ro Multi         "/>
    <x v="0"/>
    <n v="99"/>
  </r>
  <r>
    <s v="SPP "/>
    <x v="0"/>
    <s v="Passenger (Discount Rates)    "/>
    <x v="2"/>
    <s v="Ro/Ro Multi         "/>
    <x v="0"/>
    <n v="6"/>
  </r>
  <r>
    <s v="SPP "/>
    <x v="0"/>
    <s v="Passenger (Discount Rates)    "/>
    <x v="3"/>
    <s v="Ro/Ro Multi         "/>
    <x v="0"/>
    <n v="115"/>
  </r>
  <r>
    <s v="SPP "/>
    <x v="0"/>
    <s v="Passenger (Discount Rates)    "/>
    <x v="4"/>
    <s v="Ro/Ro Multi         "/>
    <x v="0"/>
    <n v="115"/>
  </r>
  <r>
    <s v="SPP "/>
    <x v="0"/>
    <s v="Passenger (Normal rates)      "/>
    <x v="5"/>
    <s v="Passenger Ferry     "/>
    <x v="1"/>
    <n v="1211"/>
  </r>
  <r>
    <s v="SPP "/>
    <x v="0"/>
    <s v="Passenger (Normal rates)      "/>
    <x v="5"/>
    <s v="Passenger Ferry     "/>
    <x v="2"/>
    <n v="92"/>
  </r>
  <r>
    <s v="SPP "/>
    <x v="0"/>
    <s v="Passenger (Normal rates)      "/>
    <x v="0"/>
    <s v="Ro/Ro Multi         "/>
    <x v="3"/>
    <n v="3462"/>
  </r>
  <r>
    <s v="SPP "/>
    <x v="0"/>
    <s v="Passenger (Normal rates)      "/>
    <x v="0"/>
    <s v="Ro/Ro Multi         "/>
    <x v="4"/>
    <n v="389"/>
  </r>
  <r>
    <s v="SPP "/>
    <x v="0"/>
    <s v="Passenger (Normal rates)      "/>
    <x v="0"/>
    <s v="Ro/Ro Multi         "/>
    <x v="1"/>
    <n v="2077"/>
  </r>
  <r>
    <s v="SPP "/>
    <x v="0"/>
    <s v="Passenger (Normal rates)      "/>
    <x v="0"/>
    <s v="Ro/Ro Multi         "/>
    <x v="2"/>
    <n v="108"/>
  </r>
  <r>
    <s v="SPP "/>
    <x v="0"/>
    <s v="Passenger (Normal rates)      "/>
    <x v="0"/>
    <s v="Passenger Ferry     "/>
    <x v="1"/>
    <n v="257"/>
  </r>
  <r>
    <s v="SPP "/>
    <x v="0"/>
    <s v="Passenger (Normal rates)      "/>
    <x v="0"/>
    <s v="Passenger Ferry     "/>
    <x v="2"/>
    <n v="1"/>
  </r>
  <r>
    <s v="SPP "/>
    <x v="0"/>
    <s v="Passenger (Normal rates)      "/>
    <x v="1"/>
    <s v="Ro/Ro Multi         "/>
    <x v="3"/>
    <n v="3108"/>
  </r>
  <r>
    <s v="SPP "/>
    <x v="0"/>
    <s v="Passenger (Normal rates)      "/>
    <x v="1"/>
    <s v="Ro/Ro Multi         "/>
    <x v="4"/>
    <n v="24"/>
  </r>
  <r>
    <s v="SPP "/>
    <x v="0"/>
    <s v="Passenger (Normal rates)      "/>
    <x v="1"/>
    <s v="Ro/Ro Multi         "/>
    <x v="1"/>
    <n v="1074"/>
  </r>
  <r>
    <s v="SPP "/>
    <x v="0"/>
    <s v="Passenger (Normal rates)      "/>
    <x v="1"/>
    <s v="Ro/Ro Multi         "/>
    <x v="2"/>
    <n v="72"/>
  </r>
  <r>
    <s v="SPP "/>
    <x v="0"/>
    <s v="Passenger (Normal rates)      "/>
    <x v="2"/>
    <s v="Ro/Ro Multi         "/>
    <x v="3"/>
    <n v="475"/>
  </r>
  <r>
    <s v="SPP "/>
    <x v="0"/>
    <s v="Passenger (Normal rates)      "/>
    <x v="2"/>
    <s v="Ro/Ro Multi         "/>
    <x v="4"/>
    <n v="6"/>
  </r>
  <r>
    <s v="SPP "/>
    <x v="0"/>
    <s v="Passenger (Normal rates)      "/>
    <x v="2"/>
    <s v="Ro/Ro Multi         "/>
    <x v="1"/>
    <n v="98"/>
  </r>
  <r>
    <s v="SPP "/>
    <x v="0"/>
    <s v="Passenger (Normal rates)      "/>
    <x v="2"/>
    <s v="Ro/Ro Multi         "/>
    <x v="2"/>
    <n v="6"/>
  </r>
  <r>
    <s v="SPP "/>
    <x v="0"/>
    <s v="Passenger (Normal rates)      "/>
    <x v="3"/>
    <s v="Ro/Ro Multi         "/>
    <x v="3"/>
    <n v="3551"/>
  </r>
  <r>
    <s v="SPP "/>
    <x v="0"/>
    <s v="Passenger (Normal rates)      "/>
    <x v="3"/>
    <s v="Ro/Ro Multi         "/>
    <x v="4"/>
    <n v="271"/>
  </r>
  <r>
    <s v="SPP "/>
    <x v="0"/>
    <s v="Passenger (Normal rates)      "/>
    <x v="3"/>
    <s v="Ro/Ro Multi         "/>
    <x v="1"/>
    <n v="721"/>
  </r>
  <r>
    <s v="SPP "/>
    <x v="0"/>
    <s v="Passenger (Normal rates)      "/>
    <x v="3"/>
    <s v="Ro/Ro Multi         "/>
    <x v="2"/>
    <n v="15"/>
  </r>
  <r>
    <s v="SPP "/>
    <x v="0"/>
    <s v="Passenger (Normal rates)      "/>
    <x v="4"/>
    <s v="Ro/Ro Multi         "/>
    <x v="3"/>
    <n v="5065"/>
  </r>
  <r>
    <s v="SPP "/>
    <x v="0"/>
    <s v="Passenger (Normal rates)      "/>
    <x v="4"/>
    <s v="Ro/Ro Multi         "/>
    <x v="4"/>
    <n v="68"/>
  </r>
  <r>
    <s v="SPP "/>
    <x v="0"/>
    <s v="Passenger (Normal rates)      "/>
    <x v="4"/>
    <s v="Ro/Ro Multi         "/>
    <x v="1"/>
    <n v="1273"/>
  </r>
  <r>
    <s v="SPP "/>
    <x v="0"/>
    <s v="Passenger (Normal rates)      "/>
    <x v="4"/>
    <s v="Ro/Ro Multi         "/>
    <x v="2"/>
    <n v="110"/>
  </r>
  <r>
    <s v="SPP "/>
    <x v="1"/>
    <s v="Passenger (Discount Rates)    "/>
    <x v="0"/>
    <s v="Ro/Ro Multi         "/>
    <x v="0"/>
    <n v="112"/>
  </r>
  <r>
    <s v="SPP "/>
    <x v="1"/>
    <s v="Passenger (Discount Rates)    "/>
    <x v="1"/>
    <s v="Ro/Ro Multi         "/>
    <x v="0"/>
    <n v="122"/>
  </r>
  <r>
    <s v="SPP "/>
    <x v="1"/>
    <s v="Passenger (Discount Rates)    "/>
    <x v="2"/>
    <s v="Ro/Ro Multi         "/>
    <x v="0"/>
    <n v="8"/>
  </r>
  <r>
    <s v="SPP "/>
    <x v="1"/>
    <s v="Passenger (Discount Rates)    "/>
    <x v="3"/>
    <s v="Ro/Ro Multi         "/>
    <x v="0"/>
    <n v="65"/>
  </r>
  <r>
    <s v="SPP "/>
    <x v="1"/>
    <s v="Passenger (Discount Rates)    "/>
    <x v="4"/>
    <s v="Ro/Ro Multi         "/>
    <x v="0"/>
    <n v="93"/>
  </r>
  <r>
    <s v="SPP "/>
    <x v="1"/>
    <s v="Passenger (Normal rates)      "/>
    <x v="5"/>
    <s v="Passenger Ferry     "/>
    <x v="1"/>
    <n v="1223"/>
  </r>
  <r>
    <s v="SPP "/>
    <x v="1"/>
    <s v="Passenger (Normal rates)      "/>
    <x v="5"/>
    <s v="Passenger Ferry     "/>
    <x v="2"/>
    <n v="92"/>
  </r>
  <r>
    <s v="SPP "/>
    <x v="1"/>
    <s v="Passenger (Normal rates)      "/>
    <x v="6"/>
    <s v="Passenger Launch    "/>
    <x v="5"/>
    <n v="8259"/>
  </r>
  <r>
    <s v="SPP "/>
    <x v="1"/>
    <s v="Passenger (Normal rates)      "/>
    <x v="6"/>
    <s v="Passenger Launch    "/>
    <x v="6"/>
    <n v="746"/>
  </r>
  <r>
    <s v="SPP "/>
    <x v="1"/>
    <s v="Passenger (Normal rates)      "/>
    <x v="0"/>
    <s v="Ro/Ro Multi         "/>
    <x v="3"/>
    <n v="3650"/>
  </r>
  <r>
    <s v="SPP "/>
    <x v="1"/>
    <s v="Passenger (Normal rates)      "/>
    <x v="0"/>
    <s v="Ro/Ro Multi         "/>
    <x v="4"/>
    <n v="444"/>
  </r>
  <r>
    <s v="SPP "/>
    <x v="1"/>
    <s v="Passenger (Normal rates)      "/>
    <x v="0"/>
    <s v="Ro/Ro Multi         "/>
    <x v="1"/>
    <n v="1775"/>
  </r>
  <r>
    <s v="SPP "/>
    <x v="1"/>
    <s v="Passenger (Normal rates)      "/>
    <x v="0"/>
    <s v="Ro/Ro Multi         "/>
    <x v="2"/>
    <n v="58"/>
  </r>
  <r>
    <s v="SPP "/>
    <x v="1"/>
    <s v="Passenger (Normal rates)      "/>
    <x v="0"/>
    <s v="Passenger Ferry     "/>
    <x v="1"/>
    <n v="240"/>
  </r>
  <r>
    <s v="SPP "/>
    <x v="1"/>
    <s v="Passenger (Normal rates)      "/>
    <x v="0"/>
    <s v="Passenger Ferry     "/>
    <x v="2"/>
    <n v="1"/>
  </r>
  <r>
    <s v="SPP "/>
    <x v="1"/>
    <s v="Passenger (Normal rates)      "/>
    <x v="1"/>
    <s v="Ro/Ro Multi         "/>
    <x v="3"/>
    <n v="3052"/>
  </r>
  <r>
    <s v="SPP "/>
    <x v="1"/>
    <s v="Passenger (Normal rates)      "/>
    <x v="1"/>
    <s v="Ro/Ro Multi         "/>
    <x v="4"/>
    <n v="56"/>
  </r>
  <r>
    <s v="SPP "/>
    <x v="1"/>
    <s v="Passenger (Normal rates)      "/>
    <x v="1"/>
    <s v="Ro/Ro Multi         "/>
    <x v="1"/>
    <n v="1066"/>
  </r>
  <r>
    <s v="SPP "/>
    <x v="1"/>
    <s v="Passenger (Normal rates)      "/>
    <x v="1"/>
    <s v="Ro/Ro Multi         "/>
    <x v="2"/>
    <n v="62"/>
  </r>
  <r>
    <s v="SPP "/>
    <x v="1"/>
    <s v="Passenger (Normal rates)      "/>
    <x v="2"/>
    <s v="Ro/Ro Multi         "/>
    <x v="3"/>
    <n v="809"/>
  </r>
  <r>
    <s v="SPP "/>
    <x v="1"/>
    <s v="Passenger (Normal rates)      "/>
    <x v="2"/>
    <s v="Ro/Ro Multi         "/>
    <x v="4"/>
    <n v="8"/>
  </r>
  <r>
    <s v="SPP "/>
    <x v="1"/>
    <s v="Passenger (Normal rates)      "/>
    <x v="2"/>
    <s v="Ro/Ro Multi         "/>
    <x v="1"/>
    <n v="72"/>
  </r>
  <r>
    <s v="SPP "/>
    <x v="1"/>
    <s v="Passenger (Normal rates)      "/>
    <x v="2"/>
    <s v="Ro/Ro Multi         "/>
    <x v="2"/>
    <n v="5"/>
  </r>
  <r>
    <s v="SPP "/>
    <x v="1"/>
    <s v="Passenger (Normal rates)      "/>
    <x v="7"/>
    <s v="Passenger Launch    "/>
    <x v="5"/>
    <n v="6209"/>
  </r>
  <r>
    <s v="SPP "/>
    <x v="1"/>
    <s v="Passenger (Normal rates)      "/>
    <x v="7"/>
    <s v="Passenger Launch    "/>
    <x v="6"/>
    <n v="157"/>
  </r>
  <r>
    <s v="SPP "/>
    <x v="1"/>
    <s v="Passenger (Normal rates)      "/>
    <x v="3"/>
    <s v="Ro/Ro Multi         "/>
    <x v="3"/>
    <n v="2812"/>
  </r>
  <r>
    <s v="SPP "/>
    <x v="1"/>
    <s v="Passenger (Normal rates)      "/>
    <x v="3"/>
    <s v="Ro/Ro Multi         "/>
    <x v="4"/>
    <n v="110"/>
  </r>
  <r>
    <s v="SPP "/>
    <x v="1"/>
    <s v="Passenger (Normal rates)      "/>
    <x v="3"/>
    <s v="Ro/Ro Multi         "/>
    <x v="1"/>
    <n v="640"/>
  </r>
  <r>
    <s v="SPP "/>
    <x v="1"/>
    <s v="Passenger (Normal rates)      "/>
    <x v="3"/>
    <s v="Ro/Ro Multi         "/>
    <x v="2"/>
    <n v="8"/>
  </r>
  <r>
    <s v="SPP "/>
    <x v="1"/>
    <s v="Passenger (Normal rates)      "/>
    <x v="4"/>
    <s v="Ro/Ro Multi         "/>
    <x v="3"/>
    <n v="4079"/>
  </r>
  <r>
    <s v="SPP "/>
    <x v="1"/>
    <s v="Passenger (Normal rates)      "/>
    <x v="4"/>
    <s v="Ro/Ro Multi         "/>
    <x v="4"/>
    <n v="59"/>
  </r>
  <r>
    <s v="SPP "/>
    <x v="1"/>
    <s v="Passenger (Normal rates)      "/>
    <x v="4"/>
    <s v="Ro/Ro Multi         "/>
    <x v="1"/>
    <n v="1069"/>
  </r>
  <r>
    <s v="SPP "/>
    <x v="1"/>
    <s v="Passenger (Normal rates)      "/>
    <x v="4"/>
    <s v="Ro/Ro Multi         "/>
    <x v="2"/>
    <n v="82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4">
  <r>
    <s v="SPP "/>
    <x v="0"/>
    <s v="Passenger (Discount Rates)    "/>
    <x v="0"/>
    <s v="Ro/Ro Multi         "/>
    <x v="0"/>
    <n v="90"/>
  </r>
  <r>
    <s v="SPP "/>
    <x v="0"/>
    <s v="Passenger (Discount Rates)    "/>
    <x v="1"/>
    <s v="Ro/Ro Multi         "/>
    <x v="0"/>
    <n v="32"/>
  </r>
  <r>
    <s v="SPP "/>
    <x v="0"/>
    <s v="Passenger (Discount Rates)    "/>
    <x v="2"/>
    <s v="Ro/Ro Multi         "/>
    <x v="0"/>
    <n v="5"/>
  </r>
  <r>
    <s v="SPP "/>
    <x v="0"/>
    <s v="Passenger (Discount Rates)    "/>
    <x v="3"/>
    <s v="Ro/Ro Multi         "/>
    <x v="0"/>
    <n v="58"/>
  </r>
  <r>
    <s v="SPP "/>
    <x v="0"/>
    <s v="Passenger (Discount Rates)    "/>
    <x v="4"/>
    <s v="Ro/Ro Multi         "/>
    <x v="0"/>
    <n v="124"/>
  </r>
  <r>
    <s v="SPP "/>
    <x v="0"/>
    <s v="Passenger (Normal rates)      "/>
    <x v="0"/>
    <s v="Ro/Ro Multi         "/>
    <x v="1"/>
    <n v="2938"/>
  </r>
  <r>
    <s v="SPP "/>
    <x v="0"/>
    <s v="Passenger (Normal rates)      "/>
    <x v="0"/>
    <s v="Ro/Ro Multi         "/>
    <x v="2"/>
    <n v="181"/>
  </r>
  <r>
    <s v="SPP "/>
    <x v="0"/>
    <s v="Passenger (Normal rates)      "/>
    <x v="0"/>
    <s v="Ro/Ro Multi         "/>
    <x v="3"/>
    <n v="430"/>
  </r>
  <r>
    <s v="SPP "/>
    <x v="0"/>
    <s v="Passenger (Normal rates)      "/>
    <x v="0"/>
    <s v="Ro/Ro Multi         "/>
    <x v="4"/>
    <n v="212"/>
  </r>
  <r>
    <s v="SPP "/>
    <x v="0"/>
    <s v="Passenger (Normal rates)      "/>
    <x v="1"/>
    <s v="Ro/Ro Multi         "/>
    <x v="1"/>
    <n v="1382"/>
  </r>
  <r>
    <s v="SPP "/>
    <x v="0"/>
    <s v="Passenger (Normal rates)      "/>
    <x v="1"/>
    <s v="Ro/Ro Multi         "/>
    <x v="2"/>
    <n v="30"/>
  </r>
  <r>
    <s v="SPP "/>
    <x v="0"/>
    <s v="Passenger (Normal rates)      "/>
    <x v="1"/>
    <s v="Ro/Ro Multi         "/>
    <x v="3"/>
    <n v="8"/>
  </r>
  <r>
    <s v="SPP "/>
    <x v="0"/>
    <s v="Passenger (Normal rates)      "/>
    <x v="1"/>
    <s v="Ro/Ro Multi         "/>
    <x v="4"/>
    <n v="67"/>
  </r>
  <r>
    <s v="SPP "/>
    <x v="0"/>
    <s v="Passenger (Normal rates)      "/>
    <x v="2"/>
    <s v="Ro/Ro Multi         "/>
    <x v="1"/>
    <n v="556"/>
  </r>
  <r>
    <s v="SPP "/>
    <x v="0"/>
    <s v="Passenger (Normal rates)      "/>
    <x v="2"/>
    <s v="Ro/Ro Multi         "/>
    <x v="2"/>
    <n v="9"/>
  </r>
  <r>
    <s v="SPP "/>
    <x v="0"/>
    <s v="Passenger (Normal rates)      "/>
    <x v="2"/>
    <s v="Ro/Ro Multi         "/>
    <x v="3"/>
    <n v="26"/>
  </r>
  <r>
    <s v="SPP "/>
    <x v="0"/>
    <s v="Passenger (Normal rates)      "/>
    <x v="2"/>
    <s v="Ro/Ro Multi         "/>
    <x v="4"/>
    <n v="8"/>
  </r>
  <r>
    <s v="SPP "/>
    <x v="0"/>
    <s v="Passenger (Normal rates)      "/>
    <x v="3"/>
    <s v="Ro/Ro Multi         "/>
    <x v="1"/>
    <n v="2029"/>
  </r>
  <r>
    <s v="SPP "/>
    <x v="0"/>
    <s v="Passenger (Normal rates)      "/>
    <x v="3"/>
    <s v="Ro/Ro Multi         "/>
    <x v="2"/>
    <n v="110"/>
  </r>
  <r>
    <s v="SPP "/>
    <x v="0"/>
    <s v="Passenger (Normal rates)      "/>
    <x v="3"/>
    <s v="Ro/Ro Multi         "/>
    <x v="3"/>
    <n v="172"/>
  </r>
  <r>
    <s v="SPP "/>
    <x v="0"/>
    <s v="Passenger (Normal rates)      "/>
    <x v="3"/>
    <s v="Ro/Ro Multi         "/>
    <x v="4"/>
    <n v="191"/>
  </r>
  <r>
    <s v="SPP "/>
    <x v="0"/>
    <s v="Passenger (Normal rates)      "/>
    <x v="4"/>
    <s v="Ro/Ro Multi         "/>
    <x v="1"/>
    <n v="4136"/>
  </r>
  <r>
    <s v="SPP "/>
    <x v="0"/>
    <s v="Passenger (Normal rates)      "/>
    <x v="4"/>
    <s v="Ro/Ro Multi         "/>
    <x v="2"/>
    <n v="153"/>
  </r>
  <r>
    <s v="SPP "/>
    <x v="0"/>
    <s v="Passenger (Normal rates)      "/>
    <x v="4"/>
    <s v="Ro/Ro Multi         "/>
    <x v="3"/>
    <n v="33"/>
  </r>
  <r>
    <s v="SPP "/>
    <x v="0"/>
    <s v="Passenger (Normal rates)      "/>
    <x v="4"/>
    <s v="Ro/Ro Multi         "/>
    <x v="4"/>
    <n v="122"/>
  </r>
  <r>
    <s v="SPP "/>
    <x v="1"/>
    <s v="Passenger (Discount Rates)    "/>
    <x v="0"/>
    <s v="Ro/Ro Multi         "/>
    <x v="0"/>
    <n v="107"/>
  </r>
  <r>
    <s v="SPP "/>
    <x v="1"/>
    <s v="Passenger (Discount Rates)    "/>
    <x v="1"/>
    <s v="Ro/Ro Multi         "/>
    <x v="0"/>
    <n v="36"/>
  </r>
  <r>
    <s v="SPP "/>
    <x v="1"/>
    <s v="Passenger (Discount Rates)    "/>
    <x v="2"/>
    <s v="Ro/Ro Multi         "/>
    <x v="0"/>
    <n v="24"/>
  </r>
  <r>
    <s v="SPP "/>
    <x v="1"/>
    <s v="Passenger (Discount Rates)    "/>
    <x v="3"/>
    <s v="Ro/Ro Multi         "/>
    <x v="0"/>
    <n v="38"/>
  </r>
  <r>
    <s v="SPP "/>
    <x v="1"/>
    <s v="Passenger (Discount Rates)    "/>
    <x v="4"/>
    <s v="Ro/Ro Multi         "/>
    <x v="0"/>
    <n v="104"/>
  </r>
  <r>
    <s v="SPP "/>
    <x v="1"/>
    <s v="Passenger (Normal rates)      "/>
    <x v="5"/>
    <s v="Passenger Launch    "/>
    <x v="5"/>
    <n v="1889"/>
  </r>
  <r>
    <s v="SPP "/>
    <x v="1"/>
    <s v="Passenger (Normal rates)      "/>
    <x v="5"/>
    <s v="Passenger Launch    "/>
    <x v="6"/>
    <n v="258"/>
  </r>
  <r>
    <s v="SPP "/>
    <x v="1"/>
    <s v="Passenger (Normal rates)      "/>
    <x v="0"/>
    <s v="Ro/Ro Multi         "/>
    <x v="1"/>
    <n v="3273"/>
  </r>
  <r>
    <s v="SPP "/>
    <x v="1"/>
    <s v="Passenger (Normal rates)      "/>
    <x v="0"/>
    <s v="Ro/Ro Multi         "/>
    <x v="2"/>
    <n v="173"/>
  </r>
  <r>
    <s v="SPP "/>
    <x v="1"/>
    <s v="Passenger (Normal rates)      "/>
    <x v="0"/>
    <s v="Ro/Ro Multi         "/>
    <x v="3"/>
    <n v="408"/>
  </r>
  <r>
    <s v="SPP "/>
    <x v="1"/>
    <s v="Passenger (Normal rates)      "/>
    <x v="0"/>
    <s v="Ro/Ro Multi         "/>
    <x v="4"/>
    <n v="243"/>
  </r>
  <r>
    <s v="SPP "/>
    <x v="1"/>
    <s v="Passenger (Normal rates)      "/>
    <x v="1"/>
    <s v="Ro/Ro Multi         "/>
    <x v="1"/>
    <n v="1399"/>
  </r>
  <r>
    <s v="SPP "/>
    <x v="1"/>
    <s v="Passenger (Normal rates)      "/>
    <x v="1"/>
    <s v="Ro/Ro Multi         "/>
    <x v="2"/>
    <n v="24"/>
  </r>
  <r>
    <s v="SPP "/>
    <x v="1"/>
    <s v="Passenger (Normal rates)      "/>
    <x v="1"/>
    <s v="Ro/Ro Multi         "/>
    <x v="3"/>
    <n v="15"/>
  </r>
  <r>
    <s v="SPP "/>
    <x v="1"/>
    <s v="Passenger (Normal rates)      "/>
    <x v="1"/>
    <s v="Ro/Ro Multi         "/>
    <x v="4"/>
    <n v="58"/>
  </r>
  <r>
    <s v="SPP "/>
    <x v="1"/>
    <s v="Passenger (Normal rates)      "/>
    <x v="2"/>
    <s v="Ro/Ro Multi         "/>
    <x v="1"/>
    <n v="870"/>
  </r>
  <r>
    <s v="SPP "/>
    <x v="1"/>
    <s v="Passenger (Normal rates)      "/>
    <x v="2"/>
    <s v="Ro/Ro Multi         "/>
    <x v="2"/>
    <n v="23"/>
  </r>
  <r>
    <s v="SPP "/>
    <x v="1"/>
    <s v="Passenger (Normal rates)      "/>
    <x v="2"/>
    <s v="Ro/Ro Multi         "/>
    <x v="3"/>
    <n v="23"/>
  </r>
  <r>
    <s v="SPP "/>
    <x v="1"/>
    <s v="Passenger (Normal rates)      "/>
    <x v="2"/>
    <s v="Ro/Ro Multi         "/>
    <x v="4"/>
    <n v="52"/>
  </r>
  <r>
    <s v="SPP "/>
    <x v="1"/>
    <s v="Passenger (Normal rates)      "/>
    <x v="6"/>
    <s v="Passenger Launch    "/>
    <x v="5"/>
    <n v="1924"/>
  </r>
  <r>
    <s v="SPP "/>
    <x v="1"/>
    <s v="Passenger (Normal rates)      "/>
    <x v="6"/>
    <s v="Passenger Launch    "/>
    <x v="6"/>
    <n v="184"/>
  </r>
  <r>
    <s v="SPP "/>
    <x v="1"/>
    <s v="Passenger (Normal rates)      "/>
    <x v="3"/>
    <s v="Ro/Ro Multi         "/>
    <x v="1"/>
    <n v="1918"/>
  </r>
  <r>
    <s v="SPP "/>
    <x v="1"/>
    <s v="Passenger (Normal rates)      "/>
    <x v="3"/>
    <s v="Ro/Ro Multi         "/>
    <x v="2"/>
    <n v="116"/>
  </r>
  <r>
    <s v="SPP "/>
    <x v="1"/>
    <s v="Passenger (Normal rates)      "/>
    <x v="3"/>
    <s v="Ro/Ro Multi         "/>
    <x v="3"/>
    <n v="141"/>
  </r>
  <r>
    <s v="SPP "/>
    <x v="1"/>
    <s v="Passenger (Normal rates)      "/>
    <x v="3"/>
    <s v="Ro/Ro Multi         "/>
    <x v="4"/>
    <n v="270"/>
  </r>
  <r>
    <s v="SPP "/>
    <x v="1"/>
    <s v="Passenger (Normal rates)      "/>
    <x v="4"/>
    <s v="Ro/Ro Multi         "/>
    <x v="1"/>
    <n v="3801"/>
  </r>
  <r>
    <s v="SPP "/>
    <x v="1"/>
    <s v="Passenger (Normal rates)      "/>
    <x v="4"/>
    <s v="Ro/Ro Multi         "/>
    <x v="2"/>
    <n v="134"/>
  </r>
  <r>
    <s v="SPP "/>
    <x v="1"/>
    <s v="Passenger (Normal rates)      "/>
    <x v="4"/>
    <s v="Ro/Ro Multi         "/>
    <x v="3"/>
    <n v="42"/>
  </r>
  <r>
    <s v="SPP "/>
    <x v="1"/>
    <s v="Passenger (Normal rates)      "/>
    <x v="4"/>
    <s v="Ro/Ro Multi         "/>
    <x v="4"/>
    <n v="229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53">
  <r>
    <s v="SPP "/>
    <x v="0"/>
    <s v="Passenger (Discount Rates)    "/>
    <x v="0"/>
    <s v="Ro/Ro Multi         "/>
    <x v="0"/>
    <n v="37"/>
  </r>
  <r>
    <s v="SPP "/>
    <x v="0"/>
    <s v="Passenger (Discount Rates)    "/>
    <x v="1"/>
    <s v="Ro/Ro Multi         "/>
    <x v="0"/>
    <n v="16"/>
  </r>
  <r>
    <s v="SPP "/>
    <x v="0"/>
    <s v="Passenger (Discount Rates)    "/>
    <x v="2"/>
    <s v="Ro/Ro Multi         "/>
    <x v="0"/>
    <n v="8"/>
  </r>
  <r>
    <s v="SPP "/>
    <x v="0"/>
    <s v="Passenger (Discount Rates)    "/>
    <x v="3"/>
    <s v="Ro/Ro Multi         "/>
    <x v="0"/>
    <n v="19"/>
  </r>
  <r>
    <s v="SPP "/>
    <x v="0"/>
    <s v="Passenger (Discount Rates)    "/>
    <x v="4"/>
    <s v="Ro/Ro Multi         "/>
    <x v="0"/>
    <n v="45"/>
  </r>
  <r>
    <s v="SPP "/>
    <x v="0"/>
    <s v="Passenger (Normal rates)      "/>
    <x v="0"/>
    <s v="Ro/Ro Multi         "/>
    <x v="1"/>
    <n v="1139"/>
  </r>
  <r>
    <s v="SPP "/>
    <x v="0"/>
    <s v="Passenger (Normal rates)      "/>
    <x v="0"/>
    <s v="Ro/Ro Multi         "/>
    <x v="2"/>
    <n v="49"/>
  </r>
  <r>
    <s v="SPP "/>
    <x v="0"/>
    <s v="Passenger (Normal rates)      "/>
    <x v="0"/>
    <s v="Ro/Ro Multi         "/>
    <x v="3"/>
    <n v="20"/>
  </r>
  <r>
    <s v="SPP "/>
    <x v="0"/>
    <s v="Passenger (Normal rates)      "/>
    <x v="0"/>
    <s v="Ro/Ro Multi         "/>
    <x v="4"/>
    <n v="41"/>
  </r>
  <r>
    <s v="SPP "/>
    <x v="0"/>
    <s v="Passenger (Normal rates)      "/>
    <x v="1"/>
    <s v="Ro/Ro Multi         "/>
    <x v="1"/>
    <n v="288"/>
  </r>
  <r>
    <s v="SPP "/>
    <x v="0"/>
    <s v="Passenger (Normal rates)      "/>
    <x v="1"/>
    <s v="Ro/Ro Multi         "/>
    <x v="2"/>
    <n v="26"/>
  </r>
  <r>
    <s v="SPP "/>
    <x v="0"/>
    <s v="Passenger (Normal rates)      "/>
    <x v="1"/>
    <s v="Ro/Ro Multi         "/>
    <x v="4"/>
    <n v="34"/>
  </r>
  <r>
    <s v="SPP "/>
    <x v="0"/>
    <s v="Passenger (Normal rates)      "/>
    <x v="2"/>
    <s v="Ro/Ro Multi         "/>
    <x v="1"/>
    <n v="676"/>
  </r>
  <r>
    <s v="SPP "/>
    <x v="0"/>
    <s v="Passenger (Normal rates)      "/>
    <x v="2"/>
    <s v="Ro/Ro Multi         "/>
    <x v="2"/>
    <n v="7"/>
  </r>
  <r>
    <s v="SPP "/>
    <x v="0"/>
    <s v="Passenger (Normal rates)      "/>
    <x v="2"/>
    <s v="Ro/Ro Multi         "/>
    <x v="3"/>
    <n v="55"/>
  </r>
  <r>
    <s v="SPP "/>
    <x v="0"/>
    <s v="Passenger (Normal rates)      "/>
    <x v="2"/>
    <s v="Ro/Ro Multi         "/>
    <x v="4"/>
    <n v="8"/>
  </r>
  <r>
    <s v="SPP "/>
    <x v="0"/>
    <s v="Passenger (Normal rates)      "/>
    <x v="3"/>
    <s v="Ro/Ro Multi         "/>
    <x v="1"/>
    <n v="830"/>
  </r>
  <r>
    <s v="SPP "/>
    <x v="0"/>
    <s v="Passenger (Normal rates)      "/>
    <x v="3"/>
    <s v="Ro/Ro Multi         "/>
    <x v="2"/>
    <n v="15"/>
  </r>
  <r>
    <s v="SPP "/>
    <x v="0"/>
    <s v="Passenger (Normal rates)      "/>
    <x v="3"/>
    <s v="Ro/Ro Multi         "/>
    <x v="4"/>
    <n v="88"/>
  </r>
  <r>
    <s v="SPP "/>
    <x v="0"/>
    <s v="Passenger (Normal rates)      "/>
    <x v="4"/>
    <s v="Ro/Ro Multi         "/>
    <x v="1"/>
    <n v="1642"/>
  </r>
  <r>
    <s v="SPP "/>
    <x v="0"/>
    <s v="Passenger (Normal rates)      "/>
    <x v="4"/>
    <s v="Ro/Ro Multi         "/>
    <x v="2"/>
    <n v="91"/>
  </r>
  <r>
    <s v="SPP "/>
    <x v="0"/>
    <s v="Passenger (Normal rates)      "/>
    <x v="4"/>
    <s v="Ro/Ro Multi         "/>
    <x v="3"/>
    <n v="10"/>
  </r>
  <r>
    <s v="SPP "/>
    <x v="0"/>
    <s v="Passenger (Normal rates)      "/>
    <x v="4"/>
    <s v="Ro/Ro Multi         "/>
    <x v="4"/>
    <n v="70"/>
  </r>
  <r>
    <s v="SPP "/>
    <x v="1"/>
    <s v="Passenger (Discount Rates)    "/>
    <x v="5"/>
    <s v="Passenger Launch    "/>
    <x v="5"/>
    <n v="1458"/>
  </r>
  <r>
    <s v="SPP "/>
    <x v="1"/>
    <s v="Passenger (Discount Rates)    "/>
    <x v="5"/>
    <s v="Passenger Launch    "/>
    <x v="6"/>
    <n v="351"/>
  </r>
  <r>
    <s v="SPP "/>
    <x v="1"/>
    <s v="Passenger (Discount Rates)    "/>
    <x v="0"/>
    <s v="Ro/Ro Multi         "/>
    <x v="0"/>
    <n v="25"/>
  </r>
  <r>
    <s v="SPP "/>
    <x v="1"/>
    <s v="Passenger (Discount Rates)    "/>
    <x v="1"/>
    <s v="Ro/Ro Multi         "/>
    <x v="0"/>
    <n v="13"/>
  </r>
  <r>
    <s v="SPP "/>
    <x v="1"/>
    <s v="Passenger (Discount Rates)    "/>
    <x v="2"/>
    <s v="Ro/Ro Multi         "/>
    <x v="0"/>
    <n v="17"/>
  </r>
  <r>
    <s v="SPP "/>
    <x v="1"/>
    <s v="Passenger (Discount Rates)    "/>
    <x v="3"/>
    <s v="Ro/Ro Multi         "/>
    <x v="0"/>
    <n v="7"/>
  </r>
  <r>
    <s v="SPP "/>
    <x v="1"/>
    <s v="Passenger (Discount Rates)    "/>
    <x v="4"/>
    <s v="Ro/Ro Multi         "/>
    <x v="0"/>
    <n v="20"/>
  </r>
  <r>
    <s v="SPP "/>
    <x v="1"/>
    <s v="Passenger (Normal rates)      "/>
    <x v="5"/>
    <s v="Passenger Launch    "/>
    <x v="7"/>
    <n v="196"/>
  </r>
  <r>
    <s v="SPP "/>
    <x v="1"/>
    <s v="Passenger (Normal rates)      "/>
    <x v="5"/>
    <s v="Passenger Launch    "/>
    <x v="8"/>
    <n v="47"/>
  </r>
  <r>
    <s v="SPP "/>
    <x v="1"/>
    <s v="Passenger (Normal rates)      "/>
    <x v="0"/>
    <s v="Ro/Ro Multi         "/>
    <x v="1"/>
    <n v="1084"/>
  </r>
  <r>
    <s v="SPP "/>
    <x v="1"/>
    <s v="Passenger (Normal rates)      "/>
    <x v="0"/>
    <s v="Ro/Ro Multi         "/>
    <x v="2"/>
    <n v="29"/>
  </r>
  <r>
    <s v="SPP "/>
    <x v="1"/>
    <s v="Passenger (Normal rates)      "/>
    <x v="0"/>
    <s v="Ro/Ro Multi         "/>
    <x v="3"/>
    <n v="39"/>
  </r>
  <r>
    <s v="SPP "/>
    <x v="1"/>
    <s v="Passenger (Normal rates)      "/>
    <x v="0"/>
    <s v="Ro/Ro Multi         "/>
    <x v="4"/>
    <n v="9"/>
  </r>
  <r>
    <s v="SPP "/>
    <x v="1"/>
    <s v="Passenger (Normal rates)      "/>
    <x v="1"/>
    <s v="Ro/Ro Multi         "/>
    <x v="1"/>
    <n v="291"/>
  </r>
  <r>
    <s v="SPP "/>
    <x v="1"/>
    <s v="Passenger (Normal rates)      "/>
    <x v="1"/>
    <s v="Ro/Ro Multi         "/>
    <x v="2"/>
    <n v="25"/>
  </r>
  <r>
    <s v="SPP "/>
    <x v="1"/>
    <s v="Passenger (Normal rates)      "/>
    <x v="1"/>
    <s v="Ro/Ro Multi         "/>
    <x v="4"/>
    <n v="23"/>
  </r>
  <r>
    <s v="SPP "/>
    <x v="1"/>
    <s v="Passenger (Normal rates)      "/>
    <x v="2"/>
    <s v="Ro/Ro Multi         "/>
    <x v="1"/>
    <n v="850"/>
  </r>
  <r>
    <s v="SPP "/>
    <x v="1"/>
    <s v="Passenger (Normal rates)      "/>
    <x v="2"/>
    <s v="Ro/Ro Multi         "/>
    <x v="2"/>
    <n v="6"/>
  </r>
  <r>
    <s v="SPP "/>
    <x v="1"/>
    <s v="Passenger (Normal rates)      "/>
    <x v="2"/>
    <s v="Ro/Ro Multi         "/>
    <x v="3"/>
    <n v="47"/>
  </r>
  <r>
    <s v="SPP "/>
    <x v="1"/>
    <s v="Passenger (Normal rates)      "/>
    <x v="2"/>
    <s v="Ro/Ro Multi         "/>
    <x v="4"/>
    <n v="10"/>
  </r>
  <r>
    <s v="SPP "/>
    <x v="1"/>
    <s v="Passenger (Normal rates)      "/>
    <x v="6"/>
    <s v="Passenger Launch    "/>
    <x v="7"/>
    <n v="606"/>
  </r>
  <r>
    <s v="SPP "/>
    <x v="1"/>
    <s v="Passenger (Normal rates)      "/>
    <x v="6"/>
    <s v="Passenger Launch    "/>
    <x v="8"/>
    <n v="19"/>
  </r>
  <r>
    <s v="SPP "/>
    <x v="1"/>
    <s v="Passenger (Normal rates)      "/>
    <x v="3"/>
    <s v="Ro/Ro Multi         "/>
    <x v="1"/>
    <n v="765"/>
  </r>
  <r>
    <s v="SPP "/>
    <x v="1"/>
    <s v="Passenger (Normal rates)      "/>
    <x v="3"/>
    <s v="Ro/Ro Multi         "/>
    <x v="2"/>
    <n v="20"/>
  </r>
  <r>
    <s v="SPP "/>
    <x v="1"/>
    <s v="Passenger (Normal rates)      "/>
    <x v="3"/>
    <s v="Ro/Ro Multi         "/>
    <x v="3"/>
    <n v="2"/>
  </r>
  <r>
    <s v="SPP "/>
    <x v="1"/>
    <s v="Passenger (Normal rates)      "/>
    <x v="3"/>
    <s v="Ro/Ro Multi         "/>
    <x v="4"/>
    <n v="8"/>
  </r>
  <r>
    <s v="SPP "/>
    <x v="1"/>
    <s v="Passenger (Normal rates)      "/>
    <x v="4"/>
    <s v="Ro/Ro Multi         "/>
    <x v="1"/>
    <n v="1064"/>
  </r>
  <r>
    <s v="SPP "/>
    <x v="1"/>
    <s v="Passenger (Normal rates)      "/>
    <x v="4"/>
    <s v="Ro/Ro Multi         "/>
    <x v="2"/>
    <n v="18"/>
  </r>
  <r>
    <s v="SPP "/>
    <x v="1"/>
    <s v="Passenger (Normal rates)      "/>
    <x v="4"/>
    <s v="Ro/Ro Multi         "/>
    <x v="3"/>
    <n v="22"/>
  </r>
  <r>
    <s v="SPP "/>
    <x v="1"/>
    <s v="Passenger (Normal rates)      "/>
    <x v="4"/>
    <s v="Ro/Ro Multi         "/>
    <x v="4"/>
    <n v="15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46">
  <r>
    <s v="SPP "/>
    <x v="0"/>
    <s v="Passenger (Discount Rates)    "/>
    <x v="0"/>
    <s v="Ro/Ro Multi         "/>
    <x v="0"/>
    <n v="30"/>
  </r>
  <r>
    <s v="SPP "/>
    <x v="0"/>
    <s v="Passenger (Discount Rates)    "/>
    <x v="1"/>
    <s v="Ro/Ro Multi         "/>
    <x v="0"/>
    <n v="18"/>
  </r>
  <r>
    <s v="SPP "/>
    <x v="0"/>
    <s v="Passenger (Discount Rates)    "/>
    <x v="2"/>
    <s v="Ro/Ro Multi         "/>
    <x v="0"/>
    <n v="18"/>
  </r>
  <r>
    <s v="SPP "/>
    <x v="0"/>
    <s v="Passenger (Discount Rates)    "/>
    <x v="3"/>
    <s v="Ro/Ro Multi         "/>
    <x v="0"/>
    <n v="108"/>
  </r>
  <r>
    <s v="SPP "/>
    <x v="0"/>
    <s v="Passenger (Normal rates)      "/>
    <x v="0"/>
    <s v="Ro/Ro Multi         "/>
    <x v="1"/>
    <n v="967"/>
  </r>
  <r>
    <s v="SPP "/>
    <x v="0"/>
    <s v="Passenger (Normal rates)      "/>
    <x v="0"/>
    <s v="Ro/Ro Multi         "/>
    <x v="2"/>
    <n v="25"/>
  </r>
  <r>
    <s v="SPP "/>
    <x v="0"/>
    <s v="Passenger (Normal rates)      "/>
    <x v="0"/>
    <s v="Ro/Ro Multi         "/>
    <x v="3"/>
    <n v="12"/>
  </r>
  <r>
    <s v="SPP "/>
    <x v="0"/>
    <s v="Passenger (Normal rates)      "/>
    <x v="0"/>
    <s v="Ro/Ro Multi         "/>
    <x v="4"/>
    <n v="45"/>
  </r>
  <r>
    <s v="SPP "/>
    <x v="0"/>
    <s v="Passenger (Normal rates)      "/>
    <x v="1"/>
    <s v="Ro/Ro Multi         "/>
    <x v="1"/>
    <n v="718"/>
  </r>
  <r>
    <s v="SPP "/>
    <x v="0"/>
    <s v="Passenger (Normal rates)      "/>
    <x v="1"/>
    <s v="Ro/Ro Multi         "/>
    <x v="2"/>
    <n v="9"/>
  </r>
  <r>
    <s v="SPP "/>
    <x v="0"/>
    <s v="Passenger (Normal rates)      "/>
    <x v="1"/>
    <s v="Ro/Ro Multi         "/>
    <x v="3"/>
    <n v="45"/>
  </r>
  <r>
    <s v="SPP "/>
    <x v="0"/>
    <s v="Passenger (Normal rates)      "/>
    <x v="1"/>
    <s v="Ro/Ro Multi         "/>
    <x v="4"/>
    <n v="53"/>
  </r>
  <r>
    <s v="SPP "/>
    <x v="0"/>
    <s v="Passenger (Normal rates)      "/>
    <x v="2"/>
    <s v="Ro/Ro Multi         "/>
    <x v="1"/>
    <n v="656"/>
  </r>
  <r>
    <s v="SPP "/>
    <x v="0"/>
    <s v="Passenger (Normal rates)      "/>
    <x v="2"/>
    <s v="Ro/Ro Multi         "/>
    <x v="2"/>
    <n v="17"/>
  </r>
  <r>
    <s v="SPP "/>
    <x v="0"/>
    <s v="Passenger (Normal rates)      "/>
    <x v="2"/>
    <s v="Ro/Ro Multi         "/>
    <x v="3"/>
    <n v="2"/>
  </r>
  <r>
    <s v="SPP "/>
    <x v="0"/>
    <s v="Passenger (Normal rates)      "/>
    <x v="2"/>
    <s v="Ro/Ro Multi         "/>
    <x v="4"/>
    <n v="56"/>
  </r>
  <r>
    <s v="SPP "/>
    <x v="0"/>
    <s v="Passenger (Normal rates)      "/>
    <x v="3"/>
    <s v="Ro/Ro Multi         "/>
    <x v="1"/>
    <n v="2101"/>
  </r>
  <r>
    <s v="SPP "/>
    <x v="0"/>
    <s v="Passenger (Normal rates)      "/>
    <x v="3"/>
    <s v="Ro/Ro Multi         "/>
    <x v="2"/>
    <n v="77"/>
  </r>
  <r>
    <s v="SPP "/>
    <x v="0"/>
    <s v="Passenger (Normal rates)      "/>
    <x v="3"/>
    <s v="Ro/Ro Multi         "/>
    <x v="3"/>
    <n v="10"/>
  </r>
  <r>
    <s v="SPP "/>
    <x v="0"/>
    <s v="Passenger (Normal rates)      "/>
    <x v="3"/>
    <s v="Ro/Ro Multi         "/>
    <x v="4"/>
    <n v="138"/>
  </r>
  <r>
    <s v="SPP "/>
    <x v="1"/>
    <s v="Passenger (Discount Rates)    "/>
    <x v="4"/>
    <s v="Passenger Launch    "/>
    <x v="5"/>
    <n v="1140"/>
  </r>
  <r>
    <s v="SPP "/>
    <x v="1"/>
    <s v="Passenger (Discount Rates)    "/>
    <x v="4"/>
    <s v="Passenger Launch    "/>
    <x v="6"/>
    <n v="286"/>
  </r>
  <r>
    <s v="SPP "/>
    <x v="1"/>
    <s v="Passenger (Discount Rates)    "/>
    <x v="0"/>
    <s v="Ro/Ro Multi         "/>
    <x v="0"/>
    <n v="42"/>
  </r>
  <r>
    <s v="SPP "/>
    <x v="1"/>
    <s v="Passenger (Discount Rates)    "/>
    <x v="1"/>
    <s v="Ro/Ro Multi         "/>
    <x v="0"/>
    <n v="34"/>
  </r>
  <r>
    <s v="SPP "/>
    <x v="1"/>
    <s v="Passenger (Discount Rates)    "/>
    <x v="2"/>
    <s v="Ro/Ro Multi         "/>
    <x v="0"/>
    <n v="22"/>
  </r>
  <r>
    <s v="SPP "/>
    <x v="1"/>
    <s v="Passenger (Discount Rates)    "/>
    <x v="3"/>
    <s v="Ro/Ro Multi         "/>
    <x v="0"/>
    <n v="92"/>
  </r>
  <r>
    <s v="SPP "/>
    <x v="1"/>
    <s v="Passenger (Normal rates)      "/>
    <x v="4"/>
    <s v="Passenger Launch    "/>
    <x v="7"/>
    <n v="374"/>
  </r>
  <r>
    <s v="SPP "/>
    <x v="1"/>
    <s v="Passenger (Normal rates)      "/>
    <x v="4"/>
    <s v="Passenger Launch    "/>
    <x v="8"/>
    <n v="82"/>
  </r>
  <r>
    <s v="SPP "/>
    <x v="1"/>
    <s v="Passenger (Normal rates)      "/>
    <x v="0"/>
    <s v="Ro/Ro Multi         "/>
    <x v="1"/>
    <n v="1163"/>
  </r>
  <r>
    <s v="SPP "/>
    <x v="1"/>
    <s v="Passenger (Normal rates)      "/>
    <x v="0"/>
    <s v="Ro/Ro Multi         "/>
    <x v="2"/>
    <n v="42"/>
  </r>
  <r>
    <s v="SPP "/>
    <x v="1"/>
    <s v="Passenger (Normal rates)      "/>
    <x v="0"/>
    <s v="Ro/Ro Multi         "/>
    <x v="3"/>
    <n v="18"/>
  </r>
  <r>
    <s v="SPP "/>
    <x v="1"/>
    <s v="Passenger (Normal rates)      "/>
    <x v="0"/>
    <s v="Ro/Ro Multi         "/>
    <x v="4"/>
    <n v="78"/>
  </r>
  <r>
    <s v="SPP "/>
    <x v="1"/>
    <s v="Passenger (Normal rates)      "/>
    <x v="1"/>
    <s v="Ro/Ro Multi         "/>
    <x v="1"/>
    <n v="982"/>
  </r>
  <r>
    <s v="SPP "/>
    <x v="1"/>
    <s v="Passenger (Normal rates)      "/>
    <x v="1"/>
    <s v="Ro/Ro Multi         "/>
    <x v="2"/>
    <n v="50"/>
  </r>
  <r>
    <s v="SPP "/>
    <x v="1"/>
    <s v="Passenger (Normal rates)      "/>
    <x v="1"/>
    <s v="Ro/Ro Multi         "/>
    <x v="3"/>
    <n v="33"/>
  </r>
  <r>
    <s v="SPP "/>
    <x v="1"/>
    <s v="Passenger (Normal rates)      "/>
    <x v="1"/>
    <s v="Ro/Ro Multi         "/>
    <x v="4"/>
    <n v="46"/>
  </r>
  <r>
    <s v="SPP "/>
    <x v="1"/>
    <s v="Passenger (Normal rates)      "/>
    <x v="5"/>
    <s v="Passenger Launch    "/>
    <x v="7"/>
    <n v="654"/>
  </r>
  <r>
    <s v="SPP "/>
    <x v="1"/>
    <s v="Passenger (Normal rates)      "/>
    <x v="5"/>
    <s v="Passenger Launch    "/>
    <x v="8"/>
    <n v="78"/>
  </r>
  <r>
    <s v="SPP "/>
    <x v="1"/>
    <s v="Passenger (Normal rates)      "/>
    <x v="2"/>
    <s v="Ro/Ro Multi         "/>
    <x v="1"/>
    <n v="720"/>
  </r>
  <r>
    <s v="SPP "/>
    <x v="1"/>
    <s v="Passenger (Normal rates)      "/>
    <x v="2"/>
    <s v="Ro/Ro Multi         "/>
    <x v="2"/>
    <n v="50"/>
  </r>
  <r>
    <s v="SPP "/>
    <x v="1"/>
    <s v="Passenger (Normal rates)      "/>
    <x v="2"/>
    <s v="Ro/Ro Multi         "/>
    <x v="3"/>
    <n v="2"/>
  </r>
  <r>
    <s v="SPP "/>
    <x v="1"/>
    <s v="Passenger (Normal rates)      "/>
    <x v="2"/>
    <s v="Ro/Ro Multi         "/>
    <x v="4"/>
    <n v="41"/>
  </r>
  <r>
    <s v="SPP "/>
    <x v="1"/>
    <s v="Passenger (Normal rates)      "/>
    <x v="3"/>
    <s v="Ro/Ro Multi         "/>
    <x v="1"/>
    <n v="1757"/>
  </r>
  <r>
    <s v="SPP "/>
    <x v="1"/>
    <s v="Passenger (Normal rates)      "/>
    <x v="3"/>
    <s v="Ro/Ro Multi         "/>
    <x v="2"/>
    <n v="99"/>
  </r>
  <r>
    <s v="SPP "/>
    <x v="1"/>
    <s v="Passenger (Normal rates)      "/>
    <x v="3"/>
    <s v="Ro/Ro Multi         "/>
    <x v="3"/>
    <n v="20"/>
  </r>
  <r>
    <s v="SPP "/>
    <x v="1"/>
    <s v="Passenger (Normal rates)      "/>
    <x v="3"/>
    <s v="Ro/Ro Multi         "/>
    <x v="4"/>
    <n v="1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x v="0"/>
    <s v="Passenger (Discount Rates)    "/>
    <x v="0"/>
    <s v="Ro/Ro Multi         "/>
    <x v="0"/>
    <n v="14"/>
  </r>
  <r>
    <x v="0"/>
    <x v="0"/>
    <s v="Passenger (Discount Rates)    "/>
    <x v="1"/>
    <s v="Ro/Ro Multi         "/>
    <x v="0"/>
    <n v="32"/>
  </r>
  <r>
    <x v="0"/>
    <x v="0"/>
    <s v="Passenger (Discount Rates)    "/>
    <x v="2"/>
    <s v="Ro/Ro Multi         "/>
    <x v="0"/>
    <n v="13"/>
  </r>
  <r>
    <x v="0"/>
    <x v="0"/>
    <s v="Passenger (Discount Rates)    "/>
    <x v="3"/>
    <s v="Ro/Ro Multi         "/>
    <x v="0"/>
    <n v="22"/>
  </r>
  <r>
    <x v="0"/>
    <x v="0"/>
    <s v="Passenger (Normal rates)      "/>
    <x v="0"/>
    <s v="Ro/Ro Multi         "/>
    <x v="1"/>
    <n v="352"/>
  </r>
  <r>
    <x v="0"/>
    <x v="0"/>
    <s v="Passenger (Normal rates)      "/>
    <x v="0"/>
    <s v="Ro/Ro Multi         "/>
    <x v="2"/>
    <n v="8"/>
  </r>
  <r>
    <x v="0"/>
    <x v="0"/>
    <s v="Passenger (Normal rates)      "/>
    <x v="0"/>
    <s v="Ro/Ro Multi         "/>
    <x v="3"/>
    <n v="9"/>
  </r>
  <r>
    <x v="0"/>
    <x v="0"/>
    <s v="Passenger (Normal rates)      "/>
    <x v="0"/>
    <s v="Ro/Ro Multi         "/>
    <x v="4"/>
    <n v="15"/>
  </r>
  <r>
    <x v="0"/>
    <x v="0"/>
    <s v="Passenger (Normal rates)      "/>
    <x v="1"/>
    <s v="Ro/Ro Multi         "/>
    <x v="1"/>
    <n v="975"/>
  </r>
  <r>
    <x v="0"/>
    <x v="0"/>
    <s v="Passenger (Normal rates)      "/>
    <x v="1"/>
    <s v="Ro/Ro Multi         "/>
    <x v="2"/>
    <n v="85"/>
  </r>
  <r>
    <x v="0"/>
    <x v="0"/>
    <s v="Passenger (Normal rates)      "/>
    <x v="2"/>
    <s v="Ro/Ro Multi         "/>
    <x v="1"/>
    <n v="487"/>
  </r>
  <r>
    <x v="0"/>
    <x v="0"/>
    <s v="Passenger (Normal rates)      "/>
    <x v="2"/>
    <s v="Ro/Ro Multi         "/>
    <x v="2"/>
    <n v="10"/>
  </r>
  <r>
    <x v="0"/>
    <x v="0"/>
    <s v="Passenger (Normal rates)      "/>
    <x v="2"/>
    <s v="Ro/Ro Multi         "/>
    <x v="3"/>
    <n v="1"/>
  </r>
  <r>
    <x v="0"/>
    <x v="0"/>
    <s v="Passenger (Normal rates)      "/>
    <x v="2"/>
    <s v="Ro/Ro Multi         "/>
    <x v="4"/>
    <n v="52"/>
  </r>
  <r>
    <x v="0"/>
    <x v="0"/>
    <s v="Passenger (Normal rates)      "/>
    <x v="3"/>
    <s v="Ro/Ro Multi         "/>
    <x v="1"/>
    <n v="770"/>
  </r>
  <r>
    <x v="0"/>
    <x v="0"/>
    <s v="Passenger (Normal rates)      "/>
    <x v="3"/>
    <s v="Ro/Ro Multi         "/>
    <x v="2"/>
    <n v="39"/>
  </r>
  <r>
    <x v="0"/>
    <x v="1"/>
    <s v="Passenger (Discount Rates)    "/>
    <x v="0"/>
    <s v="Ro/Ro Multi         "/>
    <x v="0"/>
    <n v="10"/>
  </r>
  <r>
    <x v="0"/>
    <x v="1"/>
    <s v="Passenger (Discount Rates)    "/>
    <x v="1"/>
    <s v="Ro/Ro Multi         "/>
    <x v="0"/>
    <n v="14"/>
  </r>
  <r>
    <x v="0"/>
    <x v="1"/>
    <s v="Passenger (Discount Rates)    "/>
    <x v="2"/>
    <s v="Ro/Ro Multi         "/>
    <x v="0"/>
    <n v="10"/>
  </r>
  <r>
    <x v="0"/>
    <x v="1"/>
    <s v="Passenger (Discount Rates)    "/>
    <x v="3"/>
    <s v="Ro/Ro Multi         "/>
    <x v="0"/>
    <n v="25"/>
  </r>
  <r>
    <x v="0"/>
    <x v="1"/>
    <s v="Passenger (Normal rates)      "/>
    <x v="4"/>
    <s v="Passenger Launch    "/>
    <x v="5"/>
    <n v="44"/>
  </r>
  <r>
    <x v="0"/>
    <x v="1"/>
    <s v="Passenger (Normal rates)      "/>
    <x v="0"/>
    <s v="Ro/Ro Multi         "/>
    <x v="1"/>
    <n v="584"/>
  </r>
  <r>
    <x v="0"/>
    <x v="1"/>
    <s v="Passenger (Normal rates)      "/>
    <x v="0"/>
    <s v="Ro/Ro Multi         "/>
    <x v="2"/>
    <n v="11"/>
  </r>
  <r>
    <x v="0"/>
    <x v="1"/>
    <s v="Passenger (Normal rates)      "/>
    <x v="0"/>
    <s v="Ro/Ro Multi         "/>
    <x v="3"/>
    <n v="30"/>
  </r>
  <r>
    <x v="0"/>
    <x v="1"/>
    <s v="Passenger (Normal rates)      "/>
    <x v="0"/>
    <s v="Ro/Ro Multi         "/>
    <x v="4"/>
    <n v="65"/>
  </r>
  <r>
    <x v="0"/>
    <x v="1"/>
    <s v="Passenger (Normal rates)      "/>
    <x v="1"/>
    <s v="Ro/Ro Multi         "/>
    <x v="1"/>
    <n v="811"/>
  </r>
  <r>
    <x v="0"/>
    <x v="1"/>
    <s v="Passenger (Normal rates)      "/>
    <x v="1"/>
    <s v="Ro/Ro Multi         "/>
    <x v="2"/>
    <n v="33"/>
  </r>
  <r>
    <x v="0"/>
    <x v="1"/>
    <s v="Passenger (Normal rates)      "/>
    <x v="5"/>
    <s v="Lo/Lo Cargo         "/>
    <x v="5"/>
    <n v="108"/>
  </r>
  <r>
    <x v="0"/>
    <x v="1"/>
    <s v="Passenger (Normal rates)      "/>
    <x v="5"/>
    <s v="Lo/Lo Cargo         "/>
    <x v="6"/>
    <n v="6"/>
  </r>
  <r>
    <x v="0"/>
    <x v="1"/>
    <s v="Passenger (Normal rates)      "/>
    <x v="5"/>
    <s v="Passenger Launch    "/>
    <x v="5"/>
    <n v="344"/>
  </r>
  <r>
    <x v="0"/>
    <x v="1"/>
    <s v="Passenger (Normal rates)      "/>
    <x v="5"/>
    <s v="Passenger Launch    "/>
    <x v="6"/>
    <n v="19"/>
  </r>
  <r>
    <x v="0"/>
    <x v="1"/>
    <s v="Passenger (Normal rates)      "/>
    <x v="2"/>
    <s v="Ro/Ro Multi         "/>
    <x v="1"/>
    <n v="408"/>
  </r>
  <r>
    <x v="0"/>
    <x v="1"/>
    <s v="Passenger (Normal rates)      "/>
    <x v="2"/>
    <s v="Ro/Ro Multi         "/>
    <x v="2"/>
    <n v="18"/>
  </r>
  <r>
    <x v="0"/>
    <x v="1"/>
    <s v="Passenger (Normal rates)      "/>
    <x v="2"/>
    <s v="Ro/Ro Multi         "/>
    <x v="3"/>
    <n v="1"/>
  </r>
  <r>
    <x v="0"/>
    <x v="1"/>
    <s v="Passenger (Normal rates)      "/>
    <x v="2"/>
    <s v="Ro/Ro Multi         "/>
    <x v="4"/>
    <n v="16"/>
  </r>
  <r>
    <x v="0"/>
    <x v="1"/>
    <s v="Passenger (Normal rates)      "/>
    <x v="3"/>
    <s v="Ro/Ro Multi         "/>
    <x v="1"/>
    <n v="672"/>
  </r>
  <r>
    <x v="0"/>
    <x v="1"/>
    <s v="Passenger (Normal rates)      "/>
    <x v="3"/>
    <s v="Ro/Ro Multi         "/>
    <x v="2"/>
    <n v="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">
  <r>
    <s v="SPP "/>
    <x v="0"/>
    <s v="Passenger (Discount Rates)    "/>
    <x v="0"/>
    <s v="Ro/Ro Multi         "/>
    <x v="0"/>
    <n v="20"/>
  </r>
  <r>
    <s v="SPP "/>
    <x v="0"/>
    <s v="Passenger (Discount Rates)    "/>
    <x v="1"/>
    <s v="Ro/Ro Multi         "/>
    <x v="0"/>
    <n v="10"/>
  </r>
  <r>
    <s v="SPP "/>
    <x v="0"/>
    <s v="Passenger (Discount Rates)    "/>
    <x v="2"/>
    <s v="Ro/Ro Multi         "/>
    <x v="0"/>
    <n v="6"/>
  </r>
  <r>
    <s v="SPP "/>
    <x v="0"/>
    <s v="Passenger (Discount Rates)    "/>
    <x v="3"/>
    <s v="Ro/Ro Multi         "/>
    <x v="0"/>
    <n v="41"/>
  </r>
  <r>
    <s v="SPP "/>
    <x v="0"/>
    <s v="Passenger (Normal rates)      "/>
    <x v="0"/>
    <s v="Ro/Ro Multi         "/>
    <x v="1"/>
    <n v="499"/>
  </r>
  <r>
    <s v="SPP "/>
    <x v="0"/>
    <s v="Passenger (Normal rates)      "/>
    <x v="0"/>
    <s v="Ro/Ro Multi         "/>
    <x v="2"/>
    <n v="58"/>
  </r>
  <r>
    <s v="SPP "/>
    <x v="0"/>
    <s v="Passenger (Normal rates)      "/>
    <x v="0"/>
    <s v="Ro/Ro Multi         "/>
    <x v="3"/>
    <n v="11"/>
  </r>
  <r>
    <s v="SPP "/>
    <x v="0"/>
    <s v="Passenger (Normal rates)      "/>
    <x v="0"/>
    <s v="Ro/Ro Multi         "/>
    <x v="4"/>
    <n v="32"/>
  </r>
  <r>
    <s v="SPP "/>
    <x v="0"/>
    <s v="Passenger (Normal rates)      "/>
    <x v="1"/>
    <s v="Ro/Ro Multi         "/>
    <x v="1"/>
    <n v="669"/>
  </r>
  <r>
    <s v="SPP "/>
    <x v="0"/>
    <s v="Passenger (Normal rates)      "/>
    <x v="1"/>
    <s v="Ro/Ro Multi         "/>
    <x v="2"/>
    <n v="43"/>
  </r>
  <r>
    <s v="SPP "/>
    <x v="0"/>
    <s v="Passenger (Normal rates)      "/>
    <x v="1"/>
    <s v="Ro/Ro Multi         "/>
    <x v="3"/>
    <n v="19"/>
  </r>
  <r>
    <s v="SPP "/>
    <x v="0"/>
    <s v="Passenger (Normal rates)      "/>
    <x v="2"/>
    <s v="Ro/Ro Multi         "/>
    <x v="1"/>
    <n v="270"/>
  </r>
  <r>
    <s v="SPP "/>
    <x v="0"/>
    <s v="Passenger (Normal rates)      "/>
    <x v="2"/>
    <s v="Ro/Ro Multi         "/>
    <x v="2"/>
    <n v="146"/>
  </r>
  <r>
    <s v="SPP "/>
    <x v="0"/>
    <s v="Passenger (Normal rates)      "/>
    <x v="2"/>
    <s v="Ro/Ro Multi         "/>
    <x v="4"/>
    <n v="88"/>
  </r>
  <r>
    <s v="SPP "/>
    <x v="0"/>
    <s v="Passenger (Normal rates)      "/>
    <x v="3"/>
    <s v="Ro/Ro Multi         "/>
    <x v="1"/>
    <n v="782"/>
  </r>
  <r>
    <s v="SPP "/>
    <x v="0"/>
    <s v="Passenger (Normal rates)      "/>
    <x v="3"/>
    <s v="Ro/Ro Multi         "/>
    <x v="2"/>
    <n v="130"/>
  </r>
  <r>
    <s v="SPP "/>
    <x v="0"/>
    <s v="Passenger (Normal rates)      "/>
    <x v="3"/>
    <s v="Ro/Ro Multi         "/>
    <x v="3"/>
    <n v="8"/>
  </r>
  <r>
    <s v="SPP "/>
    <x v="1"/>
    <s v="Passenger (Discount Rates)    "/>
    <x v="0"/>
    <s v="Ro/Ro Multi         "/>
    <x v="0"/>
    <n v="21"/>
  </r>
  <r>
    <s v="SPP "/>
    <x v="1"/>
    <s v="Passenger (Discount Rates)    "/>
    <x v="1"/>
    <s v="Ro/Ro Multi         "/>
    <x v="0"/>
    <n v="15"/>
  </r>
  <r>
    <s v="SPP "/>
    <x v="1"/>
    <s v="Passenger (Discount Rates)    "/>
    <x v="2"/>
    <s v="Ro/Ro Multi         "/>
    <x v="0"/>
    <n v="4"/>
  </r>
  <r>
    <s v="SPP "/>
    <x v="1"/>
    <s v="Passenger (Discount Rates)    "/>
    <x v="3"/>
    <s v="Ro/Ro Multi         "/>
    <x v="0"/>
    <n v="39"/>
  </r>
  <r>
    <s v="SPP "/>
    <x v="1"/>
    <s v="Passenger (Normal rates)      "/>
    <x v="4"/>
    <s v="Passenger Launch    "/>
    <x v="5"/>
    <n v="109"/>
  </r>
  <r>
    <s v="SPP "/>
    <x v="1"/>
    <s v="Passenger (Normal rates)      "/>
    <x v="4"/>
    <s v="Passenger Launch    "/>
    <x v="6"/>
    <n v="30"/>
  </r>
  <r>
    <s v="SPP "/>
    <x v="1"/>
    <s v="Passenger (Normal rates)      "/>
    <x v="0"/>
    <s v="Ro/Ro Multi         "/>
    <x v="1"/>
    <n v="574"/>
  </r>
  <r>
    <s v="SPP "/>
    <x v="1"/>
    <s v="Passenger (Normal rates)      "/>
    <x v="0"/>
    <s v="Ro/Ro Multi         "/>
    <x v="2"/>
    <n v="41"/>
  </r>
  <r>
    <s v="SPP "/>
    <x v="1"/>
    <s v="Passenger (Normal rates)      "/>
    <x v="0"/>
    <s v="Ro/Ro Multi         "/>
    <x v="3"/>
    <n v="-2"/>
  </r>
  <r>
    <s v="SPP "/>
    <x v="1"/>
    <s v="Passenger (Normal rates)      "/>
    <x v="0"/>
    <s v="Ro/Ro Multi         "/>
    <x v="4"/>
    <n v="23"/>
  </r>
  <r>
    <s v="SPP "/>
    <x v="1"/>
    <s v="Passenger (Normal rates)      "/>
    <x v="1"/>
    <s v="Ro/Ro Multi         "/>
    <x v="1"/>
    <n v="839"/>
  </r>
  <r>
    <s v="SPP "/>
    <x v="1"/>
    <s v="Passenger (Normal rates)      "/>
    <x v="1"/>
    <s v="Ro/Ro Multi         "/>
    <x v="2"/>
    <n v="112"/>
  </r>
  <r>
    <s v="SPP "/>
    <x v="1"/>
    <s v="Passenger (Normal rates)      "/>
    <x v="1"/>
    <s v="Ro/Ro Multi         "/>
    <x v="3"/>
    <n v="16"/>
  </r>
  <r>
    <s v="SPP "/>
    <x v="1"/>
    <s v="Passenger (Normal rates)      "/>
    <x v="5"/>
    <s v="Passenger Launch    "/>
    <x v="5"/>
    <n v="386"/>
  </r>
  <r>
    <s v="SPP "/>
    <x v="1"/>
    <s v="Passenger (Normal rates)      "/>
    <x v="5"/>
    <s v="Passenger Launch    "/>
    <x v="6"/>
    <n v="35"/>
  </r>
  <r>
    <s v="SPP "/>
    <x v="1"/>
    <s v="Passenger (Normal rates)      "/>
    <x v="2"/>
    <s v="Ro/Ro Multi         "/>
    <x v="1"/>
    <n v="123"/>
  </r>
  <r>
    <s v="SPP "/>
    <x v="1"/>
    <s v="Passenger (Normal rates)      "/>
    <x v="2"/>
    <s v="Ro/Ro Multi         "/>
    <x v="3"/>
    <n v="1"/>
  </r>
  <r>
    <s v="SPP "/>
    <x v="1"/>
    <s v="Passenger (Normal rates)      "/>
    <x v="2"/>
    <s v="Ro/Ro Multi         "/>
    <x v="4"/>
    <n v="5"/>
  </r>
  <r>
    <s v="SPP "/>
    <x v="1"/>
    <s v="Passenger (Normal rates)      "/>
    <x v="3"/>
    <s v="Ro/Ro Multi         "/>
    <x v="1"/>
    <n v="739"/>
  </r>
  <r>
    <s v="SPP "/>
    <x v="1"/>
    <s v="Passenger (Normal rates)      "/>
    <x v="3"/>
    <s v="Ro/Ro Multi         "/>
    <x v="2"/>
    <n v="13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1">
  <r>
    <s v="SPP "/>
    <x v="0"/>
    <s v="Passenger (Discount Rates)    "/>
    <x v="0"/>
    <s v="Ro/Ro Multi         "/>
    <x v="0"/>
    <n v="32"/>
  </r>
  <r>
    <s v="SPP "/>
    <x v="0"/>
    <s v="Passenger (Discount Rates)    "/>
    <x v="1"/>
    <s v="Ro/Ro Multi         "/>
    <x v="0"/>
    <n v="12"/>
  </r>
  <r>
    <s v="SPP "/>
    <x v="0"/>
    <s v="Passenger (Discount Rates)    "/>
    <x v="2"/>
    <s v="Ro/Ro Multi         "/>
    <x v="0"/>
    <n v="21"/>
  </r>
  <r>
    <s v="SPP "/>
    <x v="0"/>
    <s v="Passenger (Discount Rates)    "/>
    <x v="3"/>
    <s v="Ro/Ro Multi         "/>
    <x v="0"/>
    <n v="53"/>
  </r>
  <r>
    <s v="SPP "/>
    <x v="0"/>
    <s v="Passenger (Normal rates)      "/>
    <x v="0"/>
    <s v="Ro/Ro Multi         "/>
    <x v="1"/>
    <n v="1211"/>
  </r>
  <r>
    <s v="SPP "/>
    <x v="0"/>
    <s v="Passenger (Normal rates)      "/>
    <x v="0"/>
    <s v="Ro/Ro Multi         "/>
    <x v="2"/>
    <n v="20"/>
  </r>
  <r>
    <s v="SPP "/>
    <x v="0"/>
    <s v="Passenger (Normal rates)      "/>
    <x v="0"/>
    <s v="Ro/Ro Multi         "/>
    <x v="3"/>
    <n v="28"/>
  </r>
  <r>
    <s v="SPP "/>
    <x v="0"/>
    <s v="Passenger (Normal rates)      "/>
    <x v="0"/>
    <s v="Ro/Ro Multi         "/>
    <x v="4"/>
    <n v="20"/>
  </r>
  <r>
    <s v="SPP "/>
    <x v="0"/>
    <s v="Passenger (Normal rates)      "/>
    <x v="1"/>
    <s v="Ro/Ro Multi         "/>
    <x v="1"/>
    <n v="660"/>
  </r>
  <r>
    <s v="SPP "/>
    <x v="0"/>
    <s v="Passenger (Normal rates)      "/>
    <x v="1"/>
    <s v="Ro/Ro Multi         "/>
    <x v="2"/>
    <n v="5"/>
  </r>
  <r>
    <s v="SPP "/>
    <x v="0"/>
    <s v="Passenger (Normal rates)      "/>
    <x v="1"/>
    <s v="Ro/Ro Multi         "/>
    <x v="3"/>
    <n v="47"/>
  </r>
  <r>
    <s v="SPP "/>
    <x v="0"/>
    <s v="Passenger (Normal rates)      "/>
    <x v="2"/>
    <s v="Ro/Ro Multi         "/>
    <x v="1"/>
    <n v="889"/>
  </r>
  <r>
    <s v="SPP "/>
    <x v="0"/>
    <s v="Passenger (Normal rates)      "/>
    <x v="2"/>
    <s v="Ro/Ro Multi         "/>
    <x v="2"/>
    <n v="11"/>
  </r>
  <r>
    <s v="SPP "/>
    <x v="0"/>
    <s v="Passenger (Normal rates)      "/>
    <x v="2"/>
    <s v="Ro/Ro Multi         "/>
    <x v="3"/>
    <n v="2"/>
  </r>
  <r>
    <s v="SPP "/>
    <x v="0"/>
    <s v="Passenger (Normal rates)      "/>
    <x v="2"/>
    <s v="Ro/Ro Multi         "/>
    <x v="4"/>
    <n v="29"/>
  </r>
  <r>
    <s v="SPP "/>
    <x v="0"/>
    <s v="Passenger (Normal rates)      "/>
    <x v="3"/>
    <s v="Ro/Ro Multi         "/>
    <x v="1"/>
    <n v="2174"/>
  </r>
  <r>
    <s v="SPP "/>
    <x v="0"/>
    <s v="Passenger (Normal rates)      "/>
    <x v="3"/>
    <s v="Ro/Ro Multi         "/>
    <x v="2"/>
    <n v="63"/>
  </r>
  <r>
    <s v="SPP "/>
    <x v="0"/>
    <s v="Passenger (Normal rates)      "/>
    <x v="3"/>
    <s v="Ro/Ro Multi         "/>
    <x v="3"/>
    <n v="22"/>
  </r>
  <r>
    <s v="SPP "/>
    <x v="0"/>
    <s v="Passenger (Normal rates)      "/>
    <x v="3"/>
    <s v="Ro/Ro Multi         "/>
    <x v="4"/>
    <n v="1"/>
  </r>
  <r>
    <s v="SPP "/>
    <x v="1"/>
    <s v="Passenger (Discount Rates)    "/>
    <x v="0"/>
    <s v="Ro/Ro Multi         "/>
    <x v="0"/>
    <n v="29"/>
  </r>
  <r>
    <s v="SPP "/>
    <x v="1"/>
    <s v="Passenger (Discount Rates)    "/>
    <x v="1"/>
    <s v="Ro/Ro Multi         "/>
    <x v="0"/>
    <n v="13"/>
  </r>
  <r>
    <s v="SPP "/>
    <x v="1"/>
    <s v="Passenger (Discount Rates)    "/>
    <x v="2"/>
    <s v="Ro/Ro Multi         "/>
    <x v="0"/>
    <n v="21"/>
  </r>
  <r>
    <s v="SPP "/>
    <x v="1"/>
    <s v="Passenger (Discount Rates)    "/>
    <x v="3"/>
    <s v="Ro/Ro Multi         "/>
    <x v="0"/>
    <n v="33"/>
  </r>
  <r>
    <s v="SPP "/>
    <x v="1"/>
    <s v="Passenger (Normal rates)      "/>
    <x v="4"/>
    <s v="Passenger Launch    "/>
    <x v="5"/>
    <n v="572"/>
  </r>
  <r>
    <s v="SPP "/>
    <x v="1"/>
    <s v="Passenger (Normal rates)      "/>
    <x v="4"/>
    <s v="Passenger Launch    "/>
    <x v="6"/>
    <n v="82"/>
  </r>
  <r>
    <s v="SPP "/>
    <x v="1"/>
    <s v="Passenger (Normal rates)      "/>
    <x v="0"/>
    <s v="Ro/Ro Multi         "/>
    <x v="1"/>
    <n v="1342"/>
  </r>
  <r>
    <s v="SPP "/>
    <x v="1"/>
    <s v="Passenger (Normal rates)      "/>
    <x v="0"/>
    <s v="Ro/Ro Multi         "/>
    <x v="2"/>
    <n v="18"/>
  </r>
  <r>
    <s v="SPP "/>
    <x v="1"/>
    <s v="Passenger (Normal rates)      "/>
    <x v="0"/>
    <s v="Ro/Ro Multi         "/>
    <x v="3"/>
    <n v="48"/>
  </r>
  <r>
    <s v="SPP "/>
    <x v="1"/>
    <s v="Passenger (Normal rates)      "/>
    <x v="0"/>
    <s v="Ro/Ro Multi         "/>
    <x v="4"/>
    <n v="37"/>
  </r>
  <r>
    <s v="SPP "/>
    <x v="1"/>
    <s v="Passenger (Normal rates)      "/>
    <x v="1"/>
    <s v="Ro/Ro Multi         "/>
    <x v="1"/>
    <n v="804"/>
  </r>
  <r>
    <s v="SPP "/>
    <x v="1"/>
    <s v="Passenger (Normal rates)      "/>
    <x v="1"/>
    <s v="Ro/Ro Multi         "/>
    <x v="2"/>
    <n v="15"/>
  </r>
  <r>
    <s v="SPP "/>
    <x v="1"/>
    <s v="Passenger (Normal rates)      "/>
    <x v="1"/>
    <s v="Ro/Ro Multi         "/>
    <x v="3"/>
    <n v="20"/>
  </r>
  <r>
    <s v="SPP "/>
    <x v="1"/>
    <s v="Passenger (Normal rates)      "/>
    <x v="5"/>
    <s v="Passenger Launch    "/>
    <x v="5"/>
    <n v="963"/>
  </r>
  <r>
    <s v="SPP "/>
    <x v="1"/>
    <s v="Passenger (Normal rates)      "/>
    <x v="5"/>
    <s v="Passenger Launch    "/>
    <x v="6"/>
    <n v="40"/>
  </r>
  <r>
    <s v="SPP "/>
    <x v="1"/>
    <s v="Passenger (Normal rates)      "/>
    <x v="2"/>
    <s v="Ro/Ro Multi         "/>
    <x v="1"/>
    <n v="839"/>
  </r>
  <r>
    <s v="SPP "/>
    <x v="1"/>
    <s v="Passenger (Normal rates)      "/>
    <x v="2"/>
    <s v="Ro/Ro Multi         "/>
    <x v="2"/>
    <n v="18"/>
  </r>
  <r>
    <s v="SPP "/>
    <x v="1"/>
    <s v="Passenger (Normal rates)      "/>
    <x v="2"/>
    <s v="Ro/Ro Multi         "/>
    <x v="3"/>
    <n v="7"/>
  </r>
  <r>
    <s v="SPP "/>
    <x v="1"/>
    <s v="Passenger (Normal rates)      "/>
    <x v="2"/>
    <s v="Ro/Ro Multi         "/>
    <x v="4"/>
    <n v="25"/>
  </r>
  <r>
    <s v="SPP "/>
    <x v="1"/>
    <s v="Passenger (Normal rates)      "/>
    <x v="3"/>
    <s v="Ro/Ro Multi         "/>
    <x v="1"/>
    <n v="1324"/>
  </r>
  <r>
    <s v="SPP "/>
    <x v="1"/>
    <s v="Passenger (Normal rates)      "/>
    <x v="3"/>
    <s v="Ro/Ro Multi         "/>
    <x v="2"/>
    <n v="40"/>
  </r>
  <r>
    <s v="SPP "/>
    <x v="1"/>
    <s v="Passenger (Normal rates)      "/>
    <x v="3"/>
    <s v="Ro/Ro Multi         "/>
    <x v="3"/>
    <n v="2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3">
  <r>
    <s v="SPP "/>
    <x v="0"/>
    <s v="Passenger (Discount Rates)    "/>
    <x v="0"/>
    <s v="Ro/Ro Multi         "/>
    <x v="0"/>
    <n v="135"/>
    <n v="0"/>
  </r>
  <r>
    <s v="SPP "/>
    <x v="0"/>
    <s v="Passenger (Discount Rates)    "/>
    <x v="1"/>
    <s v="Ro/Ro Multi         "/>
    <x v="0"/>
    <n v="15"/>
    <n v="0"/>
  </r>
  <r>
    <s v="SPP "/>
    <x v="0"/>
    <s v="Passenger (Discount Rates)    "/>
    <x v="2"/>
    <s v="Ro/Ro Multi         "/>
    <x v="0"/>
    <n v="76"/>
    <n v="0"/>
  </r>
  <r>
    <s v="SPP "/>
    <x v="0"/>
    <s v="Passenger (Discount Rates)    "/>
    <x v="3"/>
    <s v="Ro/Ro Multi         "/>
    <x v="0"/>
    <n v="72"/>
    <n v="0"/>
  </r>
  <r>
    <s v="SPP "/>
    <x v="0"/>
    <s v="Passenger (Discount Rates)    "/>
    <x v="4"/>
    <s v="Ro/Ro Multi         "/>
    <x v="0"/>
    <n v="223"/>
    <n v="0"/>
  </r>
  <r>
    <s v="SPP "/>
    <x v="0"/>
    <s v="Passenger (Normal rates)      "/>
    <x v="5"/>
    <s v="Passenger Ferry     "/>
    <x v="1"/>
    <n v="534"/>
    <n v="1505.88"/>
  </r>
  <r>
    <s v="SPP "/>
    <x v="0"/>
    <s v="Passenger (Normal rates)      "/>
    <x v="5"/>
    <s v="Passenger Ferry     "/>
    <x v="2"/>
    <n v="376"/>
    <n v="541.44000000000005"/>
  </r>
  <r>
    <s v="SPP "/>
    <x v="0"/>
    <s v="Passenger (Normal rates)      "/>
    <x v="0"/>
    <s v="Ro/Ro Multi         "/>
    <x v="3"/>
    <n v="5545"/>
    <n v="18021.25"/>
  </r>
  <r>
    <s v="SPP "/>
    <x v="0"/>
    <s v="Passenger (Normal rates)      "/>
    <x v="0"/>
    <s v="Ro/Ro Multi         "/>
    <x v="4"/>
    <n v="218"/>
    <n v="348.8"/>
  </r>
  <r>
    <s v="SPP "/>
    <x v="0"/>
    <s v="Passenger (Normal rates)      "/>
    <x v="0"/>
    <s v="Ro/Ro Multi         "/>
    <x v="1"/>
    <n v="169"/>
    <n v="476.58"/>
  </r>
  <r>
    <s v="SPP "/>
    <x v="0"/>
    <s v="Passenger (Normal rates)      "/>
    <x v="0"/>
    <s v="Ro/Ro Multi         "/>
    <x v="2"/>
    <n v="214"/>
    <n v="308.16000000000003"/>
  </r>
  <r>
    <s v="SPP "/>
    <x v="0"/>
    <s v="Passenger (Normal rates)      "/>
    <x v="0"/>
    <s v="Passenger Ferry     "/>
    <x v="1"/>
    <n v="531"/>
    <n v="1497.42"/>
  </r>
  <r>
    <s v="SPP "/>
    <x v="0"/>
    <s v="Passenger (Normal rates)      "/>
    <x v="0"/>
    <s v="Passenger Ferry     "/>
    <x v="2"/>
    <n v="1"/>
    <n v="1.44"/>
  </r>
  <r>
    <s v="SPP "/>
    <x v="0"/>
    <s v="Passenger (Normal rates)      "/>
    <x v="1"/>
    <s v="Ro/Ro Multi         "/>
    <x v="3"/>
    <n v="511"/>
    <n v="1660.75"/>
  </r>
  <r>
    <s v="SPP "/>
    <x v="0"/>
    <s v="Passenger (Normal rates)      "/>
    <x v="1"/>
    <s v="Ro/Ro Multi         "/>
    <x v="4"/>
    <n v="17"/>
    <n v="27.2"/>
  </r>
  <r>
    <s v="SPP "/>
    <x v="0"/>
    <s v="Passenger (Normal rates)      "/>
    <x v="1"/>
    <s v="Ro/Ro Multi         "/>
    <x v="2"/>
    <n v="14"/>
    <n v="20.16"/>
  </r>
  <r>
    <s v="SPP "/>
    <x v="0"/>
    <s v="Passenger (Normal rates)      "/>
    <x v="2"/>
    <s v="Ro/Ro Multi         "/>
    <x v="3"/>
    <n v="2958"/>
    <n v="9613.5"/>
  </r>
  <r>
    <s v="SPP "/>
    <x v="0"/>
    <s v="Passenger (Normal rates)      "/>
    <x v="2"/>
    <s v="Ro/Ro Multi         "/>
    <x v="4"/>
    <n v="230"/>
    <n v="368"/>
  </r>
  <r>
    <s v="SPP "/>
    <x v="0"/>
    <s v="Passenger (Normal rates)      "/>
    <x v="2"/>
    <s v="Ro/Ro Multi         "/>
    <x v="1"/>
    <n v="64"/>
    <n v="180.48"/>
  </r>
  <r>
    <s v="SPP "/>
    <x v="0"/>
    <s v="Passenger (Normal rates)      "/>
    <x v="2"/>
    <s v="Ro/Ro Multi         "/>
    <x v="2"/>
    <n v="50"/>
    <n v="72"/>
  </r>
  <r>
    <s v="SPP "/>
    <x v="0"/>
    <s v="Passenger (Normal rates)      "/>
    <x v="3"/>
    <s v="Ro/Ro Multi         "/>
    <x v="3"/>
    <n v="3644"/>
    <n v="11843"/>
  </r>
  <r>
    <s v="SPP "/>
    <x v="0"/>
    <s v="Passenger (Normal rates)      "/>
    <x v="3"/>
    <s v="Ro/Ro Multi         "/>
    <x v="4"/>
    <n v="225"/>
    <n v="360"/>
  </r>
  <r>
    <s v="SPP "/>
    <x v="0"/>
    <s v="Passenger (Normal rates)      "/>
    <x v="3"/>
    <s v="Ro/Ro Multi         "/>
    <x v="1"/>
    <n v="49"/>
    <n v="138.18"/>
  </r>
  <r>
    <s v="SPP "/>
    <x v="0"/>
    <s v="Passenger (Normal rates)      "/>
    <x v="3"/>
    <s v="Ro/Ro Multi         "/>
    <x v="2"/>
    <n v="247"/>
    <n v="355.68"/>
  </r>
  <r>
    <s v="SPP "/>
    <x v="0"/>
    <s v="Passenger (Normal rates)      "/>
    <x v="4"/>
    <s v="Ro/Ro Multi         "/>
    <x v="3"/>
    <n v="6384"/>
    <n v="20748"/>
  </r>
  <r>
    <s v="SPP "/>
    <x v="0"/>
    <s v="Passenger (Normal rates)      "/>
    <x v="4"/>
    <s v="Ro/Ro Multi         "/>
    <x v="4"/>
    <n v="467"/>
    <n v="747.2"/>
  </r>
  <r>
    <s v="SPP "/>
    <x v="0"/>
    <s v="Passenger (Normal rates)      "/>
    <x v="4"/>
    <s v="Ro/Ro Multi         "/>
    <x v="1"/>
    <n v="41"/>
    <n v="115.62"/>
  </r>
  <r>
    <s v="SPP "/>
    <x v="0"/>
    <s v="Passenger (Normal rates)      "/>
    <x v="4"/>
    <s v="Ro/Ro Multi         "/>
    <x v="2"/>
    <n v="148"/>
    <n v="213.12"/>
  </r>
  <r>
    <s v="SPP "/>
    <x v="1"/>
    <s v="Passenger (Discount Rates)    "/>
    <x v="0"/>
    <s v="Ro/Ro Multi         "/>
    <x v="0"/>
    <n v="152"/>
    <n v="0"/>
  </r>
  <r>
    <s v="SPP "/>
    <x v="1"/>
    <s v="Passenger (Discount Rates)    "/>
    <x v="1"/>
    <s v="Ro/Ro Multi         "/>
    <x v="0"/>
    <n v="9"/>
    <n v="0"/>
  </r>
  <r>
    <s v="SPP "/>
    <x v="1"/>
    <s v="Passenger (Discount Rates)    "/>
    <x v="2"/>
    <s v="Ro/Ro Multi         "/>
    <x v="0"/>
    <n v="103"/>
    <n v="0"/>
  </r>
  <r>
    <s v="SPP "/>
    <x v="1"/>
    <s v="Passenger (Discount Rates)    "/>
    <x v="3"/>
    <s v="Ro/Ro Multi         "/>
    <x v="0"/>
    <n v="138"/>
    <n v="0"/>
  </r>
  <r>
    <s v="SPP "/>
    <x v="1"/>
    <s v="Passenger (Discount Rates)    "/>
    <x v="4"/>
    <s v="Ro/Ro Multi         "/>
    <x v="0"/>
    <n v="193"/>
    <n v="0"/>
  </r>
  <r>
    <s v="SPP "/>
    <x v="1"/>
    <s v="Passenger (Normal rates)      "/>
    <x v="5"/>
    <s v="Passenger Ferry     "/>
    <x v="1"/>
    <n v="554"/>
    <n v="1562.28"/>
  </r>
  <r>
    <s v="SPP "/>
    <x v="1"/>
    <s v="Passenger (Normal rates)      "/>
    <x v="5"/>
    <s v="Passenger Ferry     "/>
    <x v="2"/>
    <n v="376"/>
    <n v="541.44000000000005"/>
  </r>
  <r>
    <s v="SPP "/>
    <x v="1"/>
    <s v="Passenger (Normal rates)      "/>
    <x v="6"/>
    <s v="Passenger Launch    "/>
    <x v="5"/>
    <n v="7385"/>
    <n v="5908"/>
  </r>
  <r>
    <s v="SPP "/>
    <x v="1"/>
    <s v="Passenger (Normal rates)      "/>
    <x v="6"/>
    <s v="Passenger Launch    "/>
    <x v="6"/>
    <n v="1543"/>
    <n v="648.05999999999995"/>
  </r>
  <r>
    <s v="SPP "/>
    <x v="1"/>
    <s v="Passenger (Normal rates)      "/>
    <x v="0"/>
    <s v="Ro/Ro Multi         "/>
    <x v="3"/>
    <n v="6294"/>
    <n v="20455.5"/>
  </r>
  <r>
    <s v="SPP "/>
    <x v="1"/>
    <s v="Passenger (Normal rates)      "/>
    <x v="0"/>
    <s v="Ro/Ro Multi         "/>
    <x v="4"/>
    <n v="249"/>
    <n v="398.4"/>
  </r>
  <r>
    <s v="SPP "/>
    <x v="1"/>
    <s v="Passenger (Normal rates)      "/>
    <x v="0"/>
    <s v="Ro/Ro Multi         "/>
    <x v="1"/>
    <n v="57"/>
    <n v="160.74"/>
  </r>
  <r>
    <s v="SPP "/>
    <x v="1"/>
    <s v="Passenger (Normal rates)      "/>
    <x v="0"/>
    <s v="Ro/Ro Multi         "/>
    <x v="2"/>
    <n v="396"/>
    <n v="570.24"/>
  </r>
  <r>
    <s v="SPP "/>
    <x v="1"/>
    <s v="Passenger (Normal rates)      "/>
    <x v="0"/>
    <s v="Passenger Ferry     "/>
    <x v="1"/>
    <n v="517"/>
    <n v="1457.94"/>
  </r>
  <r>
    <s v="SPP "/>
    <x v="1"/>
    <s v="Passenger (Normal rates)      "/>
    <x v="0"/>
    <s v="Passenger Ferry     "/>
    <x v="2"/>
    <n v="1"/>
    <n v="1.44"/>
  </r>
  <r>
    <s v="SPP "/>
    <x v="1"/>
    <s v="Passenger (Normal rates)      "/>
    <x v="1"/>
    <s v="Ro/Ro Multi         "/>
    <x v="3"/>
    <n v="596"/>
    <n v="1937"/>
  </r>
  <r>
    <s v="SPP "/>
    <x v="1"/>
    <s v="Passenger (Normal rates)      "/>
    <x v="1"/>
    <s v="Ro/Ro Multi         "/>
    <x v="4"/>
    <n v="16"/>
    <n v="25.6"/>
  </r>
  <r>
    <s v="SPP "/>
    <x v="1"/>
    <s v="Passenger (Normal rates)      "/>
    <x v="1"/>
    <s v="Ro/Ro Multi         "/>
    <x v="1"/>
    <n v="2"/>
    <n v="5.64"/>
  </r>
  <r>
    <s v="SPP "/>
    <x v="1"/>
    <s v="Passenger (Normal rates)      "/>
    <x v="1"/>
    <s v="Ro/Ro Multi         "/>
    <x v="2"/>
    <n v="19"/>
    <n v="27.36"/>
  </r>
  <r>
    <s v="SPP "/>
    <x v="1"/>
    <s v="Passenger (Normal rates)      "/>
    <x v="2"/>
    <s v="Ro/Ro Multi         "/>
    <x v="3"/>
    <n v="3230"/>
    <n v="10497.5"/>
  </r>
  <r>
    <s v="SPP "/>
    <x v="1"/>
    <s v="Passenger (Normal rates)      "/>
    <x v="2"/>
    <s v="Ro/Ro Multi         "/>
    <x v="4"/>
    <n v="223"/>
    <n v="356.8"/>
  </r>
  <r>
    <s v="SPP "/>
    <x v="1"/>
    <s v="Passenger (Normal rates)      "/>
    <x v="2"/>
    <s v="Ro/Ro Multi         "/>
    <x v="1"/>
    <n v="35"/>
    <n v="98.7"/>
  </r>
  <r>
    <s v="SPP "/>
    <x v="1"/>
    <s v="Passenger (Normal rates)      "/>
    <x v="2"/>
    <s v="Ro/Ro Multi         "/>
    <x v="2"/>
    <n v="77"/>
    <n v="110.88"/>
  </r>
  <r>
    <s v="SPP "/>
    <x v="1"/>
    <s v="Passenger (Normal rates)      "/>
    <x v="7"/>
    <s v="Lo/Lo Cargo         "/>
    <x v="5"/>
    <n v="1000"/>
    <n v="800"/>
  </r>
  <r>
    <s v="SPP "/>
    <x v="1"/>
    <s v="Passenger (Normal rates)      "/>
    <x v="7"/>
    <s v="Lo/Lo Cargo         "/>
    <x v="6"/>
    <n v="39"/>
    <n v="16.38"/>
  </r>
  <r>
    <s v="SPP "/>
    <x v="1"/>
    <s v="Passenger (Normal rates)      "/>
    <x v="7"/>
    <s v="Passenger Launch    "/>
    <x v="5"/>
    <n v="4718"/>
    <n v="3774.4"/>
  </r>
  <r>
    <s v="SPP "/>
    <x v="1"/>
    <s v="Passenger (Normal rates)      "/>
    <x v="7"/>
    <s v="Passenger Launch    "/>
    <x v="6"/>
    <n v="279"/>
    <n v="117.18"/>
  </r>
  <r>
    <s v="SPP "/>
    <x v="1"/>
    <s v="Passenger (Normal rates)      "/>
    <x v="3"/>
    <s v="Ro/Ro Multi         "/>
    <x v="3"/>
    <n v="3743"/>
    <n v="12164.75"/>
  </r>
  <r>
    <s v="SPP "/>
    <x v="1"/>
    <s v="Passenger (Normal rates)      "/>
    <x v="3"/>
    <s v="Ro/Ro Multi         "/>
    <x v="4"/>
    <n v="314"/>
    <n v="502.4"/>
  </r>
  <r>
    <s v="SPP "/>
    <x v="1"/>
    <s v="Passenger (Normal rates)      "/>
    <x v="3"/>
    <s v="Ro/Ro Multi         "/>
    <x v="1"/>
    <n v="37"/>
    <n v="104.34"/>
  </r>
  <r>
    <s v="SPP "/>
    <x v="1"/>
    <s v="Passenger (Normal rates)      "/>
    <x v="3"/>
    <s v="Ro/Ro Multi         "/>
    <x v="2"/>
    <n v="325"/>
    <n v="468"/>
  </r>
  <r>
    <s v="SPP "/>
    <x v="1"/>
    <s v="Passenger (Normal rates)      "/>
    <x v="4"/>
    <s v="Ro/Ro Multi         "/>
    <x v="3"/>
    <n v="5973"/>
    <n v="19412.25"/>
  </r>
  <r>
    <s v="SPP "/>
    <x v="1"/>
    <s v="Passenger (Normal rates)      "/>
    <x v="4"/>
    <s v="Ro/Ro Multi         "/>
    <x v="4"/>
    <n v="402"/>
    <n v="643.20000000000005"/>
  </r>
  <r>
    <s v="SPP "/>
    <x v="1"/>
    <s v="Passenger (Normal rates)      "/>
    <x v="4"/>
    <s v="Ro/Ro Multi         "/>
    <x v="1"/>
    <n v="40"/>
    <n v="112.8"/>
  </r>
  <r>
    <s v="SPP "/>
    <x v="1"/>
    <s v="Passenger (Normal rates)      "/>
    <x v="4"/>
    <s v="Ro/Ro Multi         "/>
    <x v="2"/>
    <n v="111"/>
    <n v="159.8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4">
  <r>
    <s v="SPP "/>
    <x v="0"/>
    <s v="Passenger (Discount Rates)    "/>
    <x v="0"/>
    <s v="Ro/Ro Multi         "/>
    <x v="0"/>
    <n v="134"/>
    <n v="0"/>
  </r>
  <r>
    <s v="SPP "/>
    <x v="0"/>
    <s v="Passenger (Discount Rates)    "/>
    <x v="1"/>
    <s v="Ro/Ro Multi         "/>
    <x v="0"/>
    <n v="40"/>
    <n v="0"/>
  </r>
  <r>
    <s v="SPP "/>
    <x v="0"/>
    <s v="Passenger (Discount Rates)    "/>
    <x v="2"/>
    <s v="Ro/Ro Multi         "/>
    <x v="0"/>
    <n v="31"/>
    <n v="0"/>
  </r>
  <r>
    <s v="SPP "/>
    <x v="0"/>
    <s v="Passenger (Discount Rates)    "/>
    <x v="3"/>
    <s v="Ro/Ro Multi         "/>
    <x v="0"/>
    <n v="109"/>
    <n v="0"/>
  </r>
  <r>
    <s v="SPP "/>
    <x v="0"/>
    <s v="Passenger (Discount Rates)    "/>
    <x v="4"/>
    <s v="Ro/Ro Multi         "/>
    <x v="0"/>
    <n v="186"/>
    <n v="0"/>
  </r>
  <r>
    <s v="SPP "/>
    <x v="0"/>
    <s v="Passenger (Normal rates)      "/>
    <x v="5"/>
    <s v="Passenger Ferry     "/>
    <x v="1"/>
    <n v="293"/>
    <n v="826.26"/>
  </r>
  <r>
    <s v="SPP "/>
    <x v="0"/>
    <s v="Passenger (Normal rates)      "/>
    <x v="5"/>
    <s v="Passenger Ferry     "/>
    <x v="2"/>
    <n v="145"/>
    <n v="208.8"/>
  </r>
  <r>
    <s v="SPP "/>
    <x v="0"/>
    <s v="Passenger (Normal rates)      "/>
    <x v="0"/>
    <s v="Ro/Ro Multi         "/>
    <x v="3"/>
    <n v="3574"/>
    <n v="11615.5"/>
  </r>
  <r>
    <s v="SPP "/>
    <x v="0"/>
    <s v="Passenger (Normal rates)      "/>
    <x v="0"/>
    <s v="Ro/Ro Multi         "/>
    <x v="4"/>
    <n v="632"/>
    <n v="1011.2"/>
  </r>
  <r>
    <s v="SPP "/>
    <x v="0"/>
    <s v="Passenger (Normal rates)      "/>
    <x v="0"/>
    <s v="Ro/Ro Multi         "/>
    <x v="1"/>
    <n v="33"/>
    <n v="93.06"/>
  </r>
  <r>
    <s v="SPP "/>
    <x v="0"/>
    <s v="Passenger (Normal rates)      "/>
    <x v="0"/>
    <s v="Ro/Ro Multi         "/>
    <x v="2"/>
    <n v="133"/>
    <n v="191.52"/>
  </r>
  <r>
    <s v="SPP "/>
    <x v="0"/>
    <s v="Passenger (Normal rates)      "/>
    <x v="0"/>
    <s v="Passenger Ferry     "/>
    <x v="1"/>
    <n v="32"/>
    <n v="90.24"/>
  </r>
  <r>
    <s v="SPP "/>
    <x v="0"/>
    <s v="Passenger (Normal rates)      "/>
    <x v="0"/>
    <s v="Passenger Ferry     "/>
    <x v="2"/>
    <n v="6"/>
    <n v="8.64"/>
  </r>
  <r>
    <s v="SPP "/>
    <x v="0"/>
    <s v="Passenger (Normal rates)      "/>
    <x v="1"/>
    <s v="Ro/Ro Multi         "/>
    <x v="3"/>
    <n v="1182"/>
    <n v="3841.5"/>
  </r>
  <r>
    <s v="SPP "/>
    <x v="0"/>
    <s v="Passenger (Normal rates)      "/>
    <x v="1"/>
    <s v="Ro/Ro Multi         "/>
    <x v="4"/>
    <n v="180"/>
    <n v="288"/>
  </r>
  <r>
    <s v="SPP "/>
    <x v="0"/>
    <s v="Passenger (Normal rates)      "/>
    <x v="1"/>
    <s v="Ro/Ro Multi         "/>
    <x v="1"/>
    <n v="13"/>
    <n v="36.659999999999997"/>
  </r>
  <r>
    <s v="SPP "/>
    <x v="0"/>
    <s v="Passenger (Normal rates)      "/>
    <x v="1"/>
    <s v="Ro/Ro Multi         "/>
    <x v="2"/>
    <n v="45"/>
    <n v="64.8"/>
  </r>
  <r>
    <s v="SPP "/>
    <x v="0"/>
    <s v="Passenger (Normal rates)      "/>
    <x v="2"/>
    <s v="Ro/Ro Multi         "/>
    <x v="3"/>
    <n v="1067"/>
    <n v="3467.75"/>
  </r>
  <r>
    <s v="SPP "/>
    <x v="0"/>
    <s v="Passenger (Normal rates)      "/>
    <x v="2"/>
    <s v="Ro/Ro Multi         "/>
    <x v="4"/>
    <n v="16"/>
    <n v="25.6"/>
  </r>
  <r>
    <s v="SPP "/>
    <x v="0"/>
    <s v="Passenger (Normal rates)      "/>
    <x v="2"/>
    <s v="Ro/Ro Multi         "/>
    <x v="1"/>
    <n v="84"/>
    <n v="236.88"/>
  </r>
  <r>
    <s v="SPP "/>
    <x v="0"/>
    <s v="Passenger (Normal rates)      "/>
    <x v="2"/>
    <s v="Ro/Ro Multi         "/>
    <x v="2"/>
    <n v="75"/>
    <n v="108"/>
  </r>
  <r>
    <s v="SPP "/>
    <x v="0"/>
    <s v="Passenger (Normal rates)      "/>
    <x v="6"/>
    <s v="Passenger Launch    "/>
    <x v="5"/>
    <n v="624"/>
    <n v="499.2"/>
  </r>
  <r>
    <s v="SPP "/>
    <x v="0"/>
    <s v="Passenger (Normal rates)      "/>
    <x v="6"/>
    <s v="Passenger Launch    "/>
    <x v="6"/>
    <n v="69"/>
    <n v="28.98"/>
  </r>
  <r>
    <s v="SPP "/>
    <x v="0"/>
    <s v="Passenger (Normal rates)      "/>
    <x v="3"/>
    <s v="Ro/Ro Multi         "/>
    <x v="3"/>
    <n v="2926"/>
    <n v="9509.5"/>
  </r>
  <r>
    <s v="SPP "/>
    <x v="0"/>
    <s v="Passenger (Normal rates)      "/>
    <x v="3"/>
    <s v="Ro/Ro Multi         "/>
    <x v="4"/>
    <n v="400"/>
    <n v="640"/>
  </r>
  <r>
    <s v="SPP "/>
    <x v="0"/>
    <s v="Passenger (Normal rates)      "/>
    <x v="3"/>
    <s v="Ro/Ro Multi         "/>
    <x v="1"/>
    <n v="5"/>
    <n v="14.1"/>
  </r>
  <r>
    <s v="SPP "/>
    <x v="0"/>
    <s v="Passenger (Normal rates)      "/>
    <x v="3"/>
    <s v="Ro/Ro Multi         "/>
    <x v="2"/>
    <n v="277"/>
    <n v="398.88"/>
  </r>
  <r>
    <s v="SPP "/>
    <x v="0"/>
    <s v="Passenger (Normal rates)      "/>
    <x v="4"/>
    <s v="Ro/Ro Multi         "/>
    <x v="3"/>
    <n v="4844"/>
    <n v="15743"/>
  </r>
  <r>
    <s v="SPP "/>
    <x v="0"/>
    <s v="Passenger (Normal rates)      "/>
    <x v="4"/>
    <s v="Ro/Ro Multi         "/>
    <x v="4"/>
    <n v="314"/>
    <n v="502.4"/>
  </r>
  <r>
    <s v="SPP "/>
    <x v="0"/>
    <s v="Passenger (Normal rates)      "/>
    <x v="4"/>
    <s v="Ro/Ro Multi         "/>
    <x v="1"/>
    <n v="49"/>
    <n v="138.18"/>
  </r>
  <r>
    <s v="SPP "/>
    <x v="0"/>
    <s v="Passenger (Normal rates)      "/>
    <x v="4"/>
    <s v="Ro/Ro Multi         "/>
    <x v="2"/>
    <n v="457"/>
    <n v="658.08"/>
  </r>
  <r>
    <s v="SPP "/>
    <x v="1"/>
    <s v="Passenger (Discount Rates)    "/>
    <x v="0"/>
    <s v="Ro/Ro Multi         "/>
    <x v="0"/>
    <n v="123"/>
    <n v="0"/>
  </r>
  <r>
    <s v="SPP "/>
    <x v="1"/>
    <s v="Passenger (Discount Rates)    "/>
    <x v="1"/>
    <s v="Ro/Ro Multi         "/>
    <x v="0"/>
    <n v="45"/>
    <n v="0"/>
  </r>
  <r>
    <s v="SPP "/>
    <x v="1"/>
    <s v="Passenger (Discount Rates)    "/>
    <x v="2"/>
    <s v="Ro/Ro Multi         "/>
    <x v="0"/>
    <n v="47"/>
    <n v="0"/>
  </r>
  <r>
    <s v="SPP "/>
    <x v="1"/>
    <s v="Passenger (Discount Rates)    "/>
    <x v="3"/>
    <s v="Ro/Ro Multi         "/>
    <x v="0"/>
    <n v="110"/>
    <n v="0"/>
  </r>
  <r>
    <s v="SPP "/>
    <x v="1"/>
    <s v="Passenger (Discount Rates)    "/>
    <x v="4"/>
    <s v="Ro/Ro Multi         "/>
    <x v="0"/>
    <n v="161"/>
    <n v="0"/>
  </r>
  <r>
    <s v="SPP "/>
    <x v="1"/>
    <s v="Passenger (Normal rates)      "/>
    <x v="5"/>
    <s v="Passenger Ferry     "/>
    <x v="1"/>
    <n v="279"/>
    <n v="786.78"/>
  </r>
  <r>
    <s v="SPP "/>
    <x v="1"/>
    <s v="Passenger (Normal rates)      "/>
    <x v="5"/>
    <s v="Passenger Ferry     "/>
    <x v="2"/>
    <n v="142"/>
    <n v="204.48"/>
  </r>
  <r>
    <s v="SPP "/>
    <x v="1"/>
    <s v="Passenger (Normal rates)      "/>
    <x v="7"/>
    <s v="Passenger Launch    "/>
    <x v="5"/>
    <n v="3849"/>
    <n v="3079.2"/>
  </r>
  <r>
    <s v="SPP "/>
    <x v="1"/>
    <s v="Passenger (Normal rates)      "/>
    <x v="7"/>
    <s v="Passenger Launch    "/>
    <x v="6"/>
    <n v="1127"/>
    <n v="473.34"/>
  </r>
  <r>
    <s v="SPP "/>
    <x v="1"/>
    <s v="Passenger (Normal rates)      "/>
    <x v="0"/>
    <s v="Ro/Ro Multi         "/>
    <x v="3"/>
    <n v="3709"/>
    <n v="12054.25"/>
  </r>
  <r>
    <s v="SPP "/>
    <x v="1"/>
    <s v="Passenger (Normal rates)      "/>
    <x v="0"/>
    <s v="Ro/Ro Multi         "/>
    <x v="4"/>
    <n v="563"/>
    <n v="900.8"/>
  </r>
  <r>
    <s v="SPP "/>
    <x v="1"/>
    <s v="Passenger (Normal rates)      "/>
    <x v="0"/>
    <s v="Ro/Ro Multi         "/>
    <x v="1"/>
    <n v="51"/>
    <n v="143.82"/>
  </r>
  <r>
    <s v="SPP "/>
    <x v="1"/>
    <s v="Passenger (Normal rates)      "/>
    <x v="0"/>
    <s v="Ro/Ro Multi         "/>
    <x v="2"/>
    <n v="182"/>
    <n v="262.08"/>
  </r>
  <r>
    <s v="SPP "/>
    <x v="1"/>
    <s v="Passenger (Normal rates)      "/>
    <x v="0"/>
    <s v="Passenger Ferry     "/>
    <x v="1"/>
    <n v="34"/>
    <n v="95.88"/>
  </r>
  <r>
    <s v="SPP "/>
    <x v="1"/>
    <s v="Passenger (Normal rates)      "/>
    <x v="0"/>
    <s v="Passenger Ferry     "/>
    <x v="2"/>
    <n v="6"/>
    <n v="8.64"/>
  </r>
  <r>
    <s v="SPP "/>
    <x v="1"/>
    <s v="Passenger (Normal rates)      "/>
    <x v="1"/>
    <s v="Ro/Ro Multi         "/>
    <x v="3"/>
    <n v="1067"/>
    <n v="3467.75"/>
  </r>
  <r>
    <s v="SPP "/>
    <x v="1"/>
    <s v="Passenger (Normal rates)      "/>
    <x v="1"/>
    <s v="Ro/Ro Multi         "/>
    <x v="4"/>
    <n v="151"/>
    <n v="241.6"/>
  </r>
  <r>
    <s v="SPP "/>
    <x v="1"/>
    <s v="Passenger (Normal rates)      "/>
    <x v="1"/>
    <s v="Ro/Ro Multi         "/>
    <x v="1"/>
    <n v="7"/>
    <n v="19.739999999999998"/>
  </r>
  <r>
    <s v="SPP "/>
    <x v="1"/>
    <s v="Passenger (Normal rates)      "/>
    <x v="1"/>
    <s v="Ro/Ro Multi         "/>
    <x v="2"/>
    <n v="69"/>
    <n v="99.36"/>
  </r>
  <r>
    <s v="SPP "/>
    <x v="1"/>
    <s v="Passenger (Normal rates)      "/>
    <x v="2"/>
    <s v="Ro/Ro Multi         "/>
    <x v="3"/>
    <n v="1432"/>
    <n v="4654"/>
  </r>
  <r>
    <s v="SPP "/>
    <x v="1"/>
    <s v="Passenger (Normal rates)      "/>
    <x v="2"/>
    <s v="Ro/Ro Multi         "/>
    <x v="4"/>
    <n v="78"/>
    <n v="124.8"/>
  </r>
  <r>
    <s v="SPP "/>
    <x v="1"/>
    <s v="Passenger (Normal rates)      "/>
    <x v="2"/>
    <s v="Ro/Ro Multi         "/>
    <x v="1"/>
    <n v="52"/>
    <n v="146.63999999999999"/>
  </r>
  <r>
    <s v="SPP "/>
    <x v="1"/>
    <s v="Passenger (Normal rates)      "/>
    <x v="2"/>
    <s v="Ro/Ro Multi         "/>
    <x v="2"/>
    <n v="65"/>
    <n v="93.6"/>
  </r>
  <r>
    <s v="SPP "/>
    <x v="1"/>
    <s v="Passenger (Normal rates)      "/>
    <x v="6"/>
    <s v="Passenger Launch    "/>
    <x v="5"/>
    <n v="2245"/>
    <n v="1796"/>
  </r>
  <r>
    <s v="SPP "/>
    <x v="1"/>
    <s v="Passenger (Normal rates)      "/>
    <x v="6"/>
    <s v="Passenger Launch    "/>
    <x v="6"/>
    <n v="258"/>
    <n v="108.36"/>
  </r>
  <r>
    <s v="SPP "/>
    <x v="1"/>
    <s v="Passenger (Normal rates)      "/>
    <x v="3"/>
    <s v="Ro/Ro Multi         "/>
    <x v="3"/>
    <n v="2964"/>
    <n v="9633"/>
  </r>
  <r>
    <s v="SPP "/>
    <x v="1"/>
    <s v="Passenger (Normal rates)      "/>
    <x v="3"/>
    <s v="Ro/Ro Multi         "/>
    <x v="4"/>
    <n v="298"/>
    <n v="476.8"/>
  </r>
  <r>
    <s v="SPP "/>
    <x v="1"/>
    <s v="Passenger (Normal rates)      "/>
    <x v="3"/>
    <s v="Ro/Ro Multi         "/>
    <x v="1"/>
    <n v="7"/>
    <n v="19.739999999999998"/>
  </r>
  <r>
    <s v="SPP "/>
    <x v="1"/>
    <s v="Passenger (Normal rates)      "/>
    <x v="3"/>
    <s v="Ro/Ro Multi         "/>
    <x v="2"/>
    <n v="309"/>
    <n v="444.96"/>
  </r>
  <r>
    <s v="SPP "/>
    <x v="1"/>
    <s v="Passenger (Normal rates)      "/>
    <x v="4"/>
    <s v="Ro/Ro Multi         "/>
    <x v="3"/>
    <n v="4002"/>
    <n v="13006.5"/>
  </r>
  <r>
    <s v="SPP "/>
    <x v="1"/>
    <s v="Passenger (Normal rates)      "/>
    <x v="4"/>
    <s v="Ro/Ro Multi         "/>
    <x v="4"/>
    <n v="342"/>
    <n v="547.20000000000005"/>
  </r>
  <r>
    <s v="SPP "/>
    <x v="1"/>
    <s v="Passenger (Normal rates)      "/>
    <x v="4"/>
    <s v="Ro/Ro Multi         "/>
    <x v="1"/>
    <n v="46"/>
    <n v="129.72"/>
  </r>
  <r>
    <s v="SPP "/>
    <x v="1"/>
    <s v="Passenger (Normal rates)      "/>
    <x v="4"/>
    <s v="Ro/Ro Multi         "/>
    <x v="2"/>
    <n v="315"/>
    <n v="453.6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2">
  <r>
    <s v="SPP "/>
    <x v="0"/>
    <s v="Passenger (Discount Rates)    "/>
    <x v="0"/>
    <s v="Ro/Ro Multi         "/>
    <x v="0"/>
    <n v="185"/>
  </r>
  <r>
    <s v="SPP "/>
    <x v="0"/>
    <s v="Passenger (Discount Rates)    "/>
    <x v="1"/>
    <s v="Ro/Ro Multi         "/>
    <x v="0"/>
    <n v="153"/>
  </r>
  <r>
    <s v="SPP "/>
    <x v="0"/>
    <s v="Passenger (Discount Rates)    "/>
    <x v="2"/>
    <s v="Ro/Ro Multi         "/>
    <x v="0"/>
    <n v="9"/>
  </r>
  <r>
    <s v="SPP "/>
    <x v="0"/>
    <s v="Passenger (Discount Rates)    "/>
    <x v="3"/>
    <s v="Ro/Ro Multi         "/>
    <x v="0"/>
    <n v="174"/>
  </r>
  <r>
    <s v="SPP "/>
    <x v="0"/>
    <s v="Passenger (Discount Rates)    "/>
    <x v="4"/>
    <s v="Ro/Ro Multi         "/>
    <x v="0"/>
    <n v="208"/>
  </r>
  <r>
    <s v="SPP "/>
    <x v="0"/>
    <s v="Passenger (Normal rates)      "/>
    <x v="5"/>
    <s v="Passenger Ferry     "/>
    <x v="1"/>
    <n v="718"/>
  </r>
  <r>
    <s v="SPP "/>
    <x v="0"/>
    <s v="Passenger (Normal rates)      "/>
    <x v="5"/>
    <s v="Passenger Ferry     "/>
    <x v="2"/>
    <n v="227"/>
  </r>
  <r>
    <s v="SPP "/>
    <x v="0"/>
    <s v="Passenger (Normal rates)      "/>
    <x v="0"/>
    <s v="Ro/Ro Multi         "/>
    <x v="3"/>
    <n v="3707"/>
  </r>
  <r>
    <s v="SPP "/>
    <x v="0"/>
    <s v="Passenger (Normal rates)      "/>
    <x v="0"/>
    <s v="Ro/Ro Multi         "/>
    <x v="4"/>
    <n v="347"/>
  </r>
  <r>
    <s v="SPP "/>
    <x v="0"/>
    <s v="Passenger (Normal rates)      "/>
    <x v="0"/>
    <s v="Ro/Ro Multi         "/>
    <x v="1"/>
    <n v="3069"/>
  </r>
  <r>
    <s v="SPP "/>
    <x v="0"/>
    <s v="Passenger (Normal rates)      "/>
    <x v="0"/>
    <s v="Ro/Ro Multi         "/>
    <x v="2"/>
    <n v="525"/>
  </r>
  <r>
    <s v="SPP "/>
    <x v="0"/>
    <s v="Passenger (Normal rates)      "/>
    <x v="0"/>
    <s v="Passenger Ferry     "/>
    <x v="1"/>
    <n v="170"/>
  </r>
  <r>
    <s v="SPP "/>
    <x v="0"/>
    <s v="Passenger (Normal rates)      "/>
    <x v="1"/>
    <s v="Ro/Ro Multi         "/>
    <x v="3"/>
    <n v="4723"/>
  </r>
  <r>
    <s v="SPP "/>
    <x v="0"/>
    <s v="Passenger (Normal rates)      "/>
    <x v="1"/>
    <s v="Ro/Ro Multi         "/>
    <x v="4"/>
    <n v="78"/>
  </r>
  <r>
    <s v="SPP "/>
    <x v="0"/>
    <s v="Passenger (Normal rates)      "/>
    <x v="1"/>
    <s v="Ro/Ro Multi         "/>
    <x v="1"/>
    <n v="19"/>
  </r>
  <r>
    <s v="SPP "/>
    <x v="0"/>
    <s v="Passenger (Normal rates)      "/>
    <x v="1"/>
    <s v="Ro/Ro Multi         "/>
    <x v="2"/>
    <n v="123"/>
  </r>
  <r>
    <s v="SPP "/>
    <x v="0"/>
    <s v="Passenger (Normal rates)      "/>
    <x v="2"/>
    <s v="Ro/Ro Multi         "/>
    <x v="3"/>
    <n v="469"/>
  </r>
  <r>
    <s v="SPP "/>
    <x v="0"/>
    <s v="Passenger (Normal rates)      "/>
    <x v="2"/>
    <s v="Ro/Ro Multi         "/>
    <x v="4"/>
    <n v="6"/>
  </r>
  <r>
    <s v="SPP "/>
    <x v="0"/>
    <s v="Passenger (Normal rates)      "/>
    <x v="2"/>
    <s v="Ro/Ro Multi         "/>
    <x v="1"/>
    <n v="54"/>
  </r>
  <r>
    <s v="SPP "/>
    <x v="0"/>
    <s v="Passenger (Normal rates)      "/>
    <x v="2"/>
    <s v="Ro/Ro Multi         "/>
    <x v="2"/>
    <n v="1"/>
  </r>
  <r>
    <s v="SPP "/>
    <x v="0"/>
    <s v="Passenger (Normal rates)      "/>
    <x v="3"/>
    <s v="Ro/Ro Multi         "/>
    <x v="3"/>
    <n v="3953"/>
  </r>
  <r>
    <s v="SPP "/>
    <x v="0"/>
    <s v="Passenger (Normal rates)      "/>
    <x v="3"/>
    <s v="Ro/Ro Multi         "/>
    <x v="4"/>
    <n v="381"/>
  </r>
  <r>
    <s v="SPP "/>
    <x v="0"/>
    <s v="Passenger (Normal rates)      "/>
    <x v="3"/>
    <s v="Ro/Ro Multi         "/>
    <x v="1"/>
    <n v="1132"/>
  </r>
  <r>
    <s v="SPP "/>
    <x v="0"/>
    <s v="Passenger (Normal rates)      "/>
    <x v="3"/>
    <s v="Ro/Ro Multi         "/>
    <x v="2"/>
    <n v="334"/>
  </r>
  <r>
    <s v="SPP "/>
    <x v="0"/>
    <s v="Passenger (Normal rates)      "/>
    <x v="4"/>
    <s v="Ro/Ro Multi         "/>
    <x v="3"/>
    <n v="6617"/>
  </r>
  <r>
    <s v="SPP "/>
    <x v="0"/>
    <s v="Passenger (Normal rates)      "/>
    <x v="4"/>
    <s v="Ro/Ro Multi         "/>
    <x v="4"/>
    <n v="108"/>
  </r>
  <r>
    <s v="SPP "/>
    <x v="0"/>
    <s v="Passenger (Normal rates)      "/>
    <x v="4"/>
    <s v="Ro/Ro Multi         "/>
    <x v="1"/>
    <n v="36"/>
  </r>
  <r>
    <s v="SPP "/>
    <x v="0"/>
    <s v="Passenger (Normal rates)      "/>
    <x v="4"/>
    <s v="Ro/Ro Multi         "/>
    <x v="2"/>
    <n v="142"/>
  </r>
  <r>
    <s v="SPP "/>
    <x v="1"/>
    <s v="Passenger (Discount Rates)    "/>
    <x v="0"/>
    <s v="Ro/Ro Multi         "/>
    <x v="0"/>
    <n v="170"/>
  </r>
  <r>
    <s v="SPP "/>
    <x v="1"/>
    <s v="Passenger (Discount Rates)    "/>
    <x v="1"/>
    <s v="Ro/Ro Multi         "/>
    <x v="0"/>
    <n v="92"/>
  </r>
  <r>
    <s v="SPP "/>
    <x v="1"/>
    <s v="Passenger (Discount Rates)    "/>
    <x v="2"/>
    <s v="Ro/Ro Multi         "/>
    <x v="0"/>
    <n v="11"/>
  </r>
  <r>
    <s v="SPP "/>
    <x v="1"/>
    <s v="Passenger (Discount Rates)    "/>
    <x v="3"/>
    <s v="Ro/Ro Multi         "/>
    <x v="0"/>
    <n v="200"/>
  </r>
  <r>
    <s v="SPP "/>
    <x v="1"/>
    <s v="Passenger (Discount Rates)    "/>
    <x v="4"/>
    <s v="Ro/Ro Multi         "/>
    <x v="0"/>
    <n v="147"/>
  </r>
  <r>
    <s v="SPP "/>
    <x v="1"/>
    <s v="Passenger (Normal rates)      "/>
    <x v="6"/>
    <s v="Passenger Ferry     "/>
    <x v="1"/>
    <n v="3"/>
  </r>
  <r>
    <s v="SPP "/>
    <x v="1"/>
    <s v="Passenger (Normal rates)      "/>
    <x v="6"/>
    <s v="Passenger Ferry     "/>
    <x v="2"/>
    <n v="49"/>
  </r>
  <r>
    <s v="SPP "/>
    <x v="1"/>
    <s v="Passenger (Normal rates)      "/>
    <x v="5"/>
    <s v="Passenger Ferry     "/>
    <x v="1"/>
    <n v="507"/>
  </r>
  <r>
    <s v="SPP "/>
    <x v="1"/>
    <s v="Passenger (Normal rates)      "/>
    <x v="5"/>
    <s v="Passenger Ferry     "/>
    <x v="2"/>
    <n v="170"/>
  </r>
  <r>
    <s v="SPP "/>
    <x v="1"/>
    <s v="Passenger (Normal rates)      "/>
    <x v="7"/>
    <s v="Passenger Launch    "/>
    <x v="5"/>
    <n v="10726"/>
  </r>
  <r>
    <s v="SPP "/>
    <x v="1"/>
    <s v="Passenger (Normal rates)      "/>
    <x v="7"/>
    <s v="Passenger Launch    "/>
    <x v="6"/>
    <n v="2086"/>
  </r>
  <r>
    <s v="SPP "/>
    <x v="1"/>
    <s v="Passenger (Normal rates)      "/>
    <x v="0"/>
    <s v="Ro/Ro Multi         "/>
    <x v="3"/>
    <n v="3843"/>
  </r>
  <r>
    <s v="SPP "/>
    <x v="1"/>
    <s v="Passenger (Normal rates)      "/>
    <x v="0"/>
    <s v="Ro/Ro Multi         "/>
    <x v="4"/>
    <n v="327"/>
  </r>
  <r>
    <s v="SPP "/>
    <x v="1"/>
    <s v="Passenger (Normal rates)      "/>
    <x v="0"/>
    <s v="Ro/Ro Multi         "/>
    <x v="1"/>
    <n v="3198"/>
  </r>
  <r>
    <s v="SPP "/>
    <x v="1"/>
    <s v="Passenger (Normal rates)      "/>
    <x v="0"/>
    <s v="Ro/Ro Multi         "/>
    <x v="2"/>
    <n v="499"/>
  </r>
  <r>
    <s v="SPP "/>
    <x v="1"/>
    <s v="Passenger (Normal rates)      "/>
    <x v="0"/>
    <s v="Passenger Ferry     "/>
    <x v="1"/>
    <n v="134"/>
  </r>
  <r>
    <s v="SPP "/>
    <x v="1"/>
    <s v="Passenger (Normal rates)      "/>
    <x v="1"/>
    <s v="Ro/Ro Multi         "/>
    <x v="3"/>
    <n v="3563"/>
  </r>
  <r>
    <s v="SPP "/>
    <x v="1"/>
    <s v="Passenger (Normal rates)      "/>
    <x v="1"/>
    <s v="Ro/Ro Multi         "/>
    <x v="4"/>
    <n v="45"/>
  </r>
  <r>
    <s v="SPP "/>
    <x v="1"/>
    <s v="Passenger (Normal rates)      "/>
    <x v="1"/>
    <s v="Ro/Ro Multi         "/>
    <x v="1"/>
    <n v="24"/>
  </r>
  <r>
    <s v="SPP "/>
    <x v="1"/>
    <s v="Passenger (Normal rates)      "/>
    <x v="1"/>
    <s v="Ro/Ro Multi         "/>
    <x v="2"/>
    <n v="84"/>
  </r>
  <r>
    <s v="SPP "/>
    <x v="1"/>
    <s v="Passenger (Normal rates)      "/>
    <x v="2"/>
    <s v="Ro/Ro Multi         "/>
    <x v="3"/>
    <n v="559"/>
  </r>
  <r>
    <s v="SPP "/>
    <x v="1"/>
    <s v="Passenger (Normal rates)      "/>
    <x v="2"/>
    <s v="Ro/Ro Multi         "/>
    <x v="4"/>
    <n v="37"/>
  </r>
  <r>
    <s v="SPP "/>
    <x v="1"/>
    <s v="Passenger (Normal rates)      "/>
    <x v="2"/>
    <s v="Ro/Ro Multi         "/>
    <x v="1"/>
    <n v="37"/>
  </r>
  <r>
    <s v="SPP "/>
    <x v="1"/>
    <s v="Passenger (Normal rates)      "/>
    <x v="2"/>
    <s v="Ro/Ro Multi         "/>
    <x v="2"/>
    <n v="8"/>
  </r>
  <r>
    <s v="SPP "/>
    <x v="1"/>
    <s v="Passenger (Normal rates)      "/>
    <x v="8"/>
    <s v="Passenger Launch    "/>
    <x v="5"/>
    <n v="7247"/>
  </r>
  <r>
    <s v="SPP "/>
    <x v="1"/>
    <s v="Passenger (Normal rates)      "/>
    <x v="8"/>
    <s v="Passenger Launch    "/>
    <x v="6"/>
    <n v="201"/>
  </r>
  <r>
    <s v="SPP "/>
    <x v="1"/>
    <s v="Passenger (Normal rates)      "/>
    <x v="3"/>
    <s v="Ro/Ro Multi         "/>
    <x v="3"/>
    <n v="3362"/>
  </r>
  <r>
    <s v="SPP "/>
    <x v="1"/>
    <s v="Passenger (Normal rates)      "/>
    <x v="3"/>
    <s v="Ro/Ro Multi         "/>
    <x v="4"/>
    <n v="289"/>
  </r>
  <r>
    <s v="SPP "/>
    <x v="1"/>
    <s v="Passenger (Normal rates)      "/>
    <x v="3"/>
    <s v="Ro/Ro Multi         "/>
    <x v="1"/>
    <n v="1183"/>
  </r>
  <r>
    <s v="SPP "/>
    <x v="1"/>
    <s v="Passenger (Normal rates)      "/>
    <x v="3"/>
    <s v="Ro/Ro Multi         "/>
    <x v="2"/>
    <n v="204"/>
  </r>
  <r>
    <s v="SPP "/>
    <x v="1"/>
    <s v="Passenger (Normal rates)      "/>
    <x v="4"/>
    <s v="Ro/Ro Multi         "/>
    <x v="3"/>
    <n v="5731"/>
  </r>
  <r>
    <s v="SPP "/>
    <x v="1"/>
    <s v="Passenger (Normal rates)      "/>
    <x v="4"/>
    <s v="Ro/Ro Multi         "/>
    <x v="4"/>
    <n v="109"/>
  </r>
  <r>
    <s v="SPP "/>
    <x v="1"/>
    <s v="Passenger (Normal rates)      "/>
    <x v="4"/>
    <s v="Ro/Ro Multi         "/>
    <x v="1"/>
    <n v="43"/>
  </r>
  <r>
    <s v="SPP "/>
    <x v="1"/>
    <s v="Passenger (Normal rates)      "/>
    <x v="4"/>
    <s v="Ro/Ro Multi         "/>
    <x v="2"/>
    <n v="132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3">
  <r>
    <s v="SPP "/>
    <x v="0"/>
    <s v="Passenger (Discount Rates)    "/>
    <x v="0"/>
    <s v="Ro/Ro Multi         "/>
    <x v="0"/>
    <n v="150"/>
  </r>
  <r>
    <s v="SPP "/>
    <x v="0"/>
    <s v="Passenger (Discount Rates)    "/>
    <x v="1"/>
    <s v="Ro/Ro Multi         "/>
    <x v="0"/>
    <n v="228"/>
  </r>
  <r>
    <s v="SPP "/>
    <x v="0"/>
    <s v="Passenger (Discount Rates)    "/>
    <x v="2"/>
    <s v="Ro/Ro Multi         "/>
    <x v="0"/>
    <n v="2"/>
  </r>
  <r>
    <s v="SPP "/>
    <x v="0"/>
    <s v="Passenger (Discount Rates)    "/>
    <x v="3"/>
    <s v="Ro/Ro Multi         "/>
    <x v="0"/>
    <n v="226"/>
  </r>
  <r>
    <s v="SPP "/>
    <x v="0"/>
    <s v="Passenger (Discount Rates)    "/>
    <x v="4"/>
    <s v="Ro/Ro Multi         "/>
    <x v="0"/>
    <n v="294"/>
  </r>
  <r>
    <s v="SPP "/>
    <x v="0"/>
    <s v="Passenger (Normal rates)      "/>
    <x v="5"/>
    <s v="Passenger Ferry     "/>
    <x v="1"/>
    <n v="963"/>
  </r>
  <r>
    <s v="SPP "/>
    <x v="0"/>
    <s v="Passenger (Normal rates)      "/>
    <x v="5"/>
    <s v="Passenger Ferry     "/>
    <x v="2"/>
    <n v="208"/>
  </r>
  <r>
    <s v="SPP "/>
    <x v="0"/>
    <s v="Passenger (Normal rates)      "/>
    <x v="0"/>
    <s v="Ro/Ro Multi         "/>
    <x v="3"/>
    <n v="1316"/>
  </r>
  <r>
    <s v="SPP "/>
    <x v="0"/>
    <s v="Passenger (Normal rates)      "/>
    <x v="0"/>
    <s v="Ro/Ro Multi         "/>
    <x v="4"/>
    <n v="503"/>
  </r>
  <r>
    <s v="SPP "/>
    <x v="0"/>
    <s v="Passenger (Normal rates)      "/>
    <x v="0"/>
    <s v="Ro/Ro Multi         "/>
    <x v="1"/>
    <n v="4817"/>
  </r>
  <r>
    <s v="SPP "/>
    <x v="0"/>
    <s v="Passenger (Normal rates)      "/>
    <x v="0"/>
    <s v="Ro/Ro Multi         "/>
    <x v="2"/>
    <n v="206"/>
  </r>
  <r>
    <s v="SPP "/>
    <x v="0"/>
    <s v="Passenger (Normal rates)      "/>
    <x v="0"/>
    <s v="Passenger Ferry     "/>
    <x v="1"/>
    <n v="595"/>
  </r>
  <r>
    <s v="SPP "/>
    <x v="0"/>
    <s v="Passenger (Normal rates)      "/>
    <x v="0"/>
    <s v="Passenger Ferry     "/>
    <x v="2"/>
    <n v="34"/>
  </r>
  <r>
    <s v="SPP "/>
    <x v="0"/>
    <s v="Passenger (Normal rates)      "/>
    <x v="1"/>
    <s v="Ro/Ro Multi         "/>
    <x v="3"/>
    <n v="2852"/>
  </r>
  <r>
    <s v="SPP "/>
    <x v="0"/>
    <s v="Passenger (Normal rates)      "/>
    <x v="1"/>
    <s v="Ro/Ro Multi         "/>
    <x v="4"/>
    <n v="236"/>
  </r>
  <r>
    <s v="SPP "/>
    <x v="0"/>
    <s v="Passenger (Normal rates)      "/>
    <x v="1"/>
    <s v="Ro/Ro Multi         "/>
    <x v="1"/>
    <n v="2841"/>
  </r>
  <r>
    <s v="SPP "/>
    <x v="0"/>
    <s v="Passenger (Normal rates)      "/>
    <x v="1"/>
    <s v="Ro/Ro Multi         "/>
    <x v="2"/>
    <n v="697"/>
  </r>
  <r>
    <s v="SPP "/>
    <x v="0"/>
    <s v="Passenger (Normal rates)      "/>
    <x v="2"/>
    <s v="Ro/Ro Multi         "/>
    <x v="3"/>
    <n v="163"/>
  </r>
  <r>
    <s v="SPP "/>
    <x v="0"/>
    <s v="Passenger (Normal rates)      "/>
    <x v="2"/>
    <s v="Ro/Ro Multi         "/>
    <x v="4"/>
    <n v="23"/>
  </r>
  <r>
    <s v="SPP "/>
    <x v="0"/>
    <s v="Passenger (Normal rates)      "/>
    <x v="2"/>
    <s v="Ro/Ro Multi         "/>
    <x v="1"/>
    <n v="67"/>
  </r>
  <r>
    <s v="SPP "/>
    <x v="0"/>
    <s v="Passenger (Normal rates)      "/>
    <x v="2"/>
    <s v="Ro/Ro Multi         "/>
    <x v="2"/>
    <n v="4"/>
  </r>
  <r>
    <s v="SPP "/>
    <x v="0"/>
    <s v="Passenger (Normal rates)      "/>
    <x v="3"/>
    <s v="Ro/Ro Multi         "/>
    <x v="3"/>
    <n v="3490"/>
  </r>
  <r>
    <s v="SPP "/>
    <x v="0"/>
    <s v="Passenger (Normal rates)      "/>
    <x v="3"/>
    <s v="Ro/Ro Multi         "/>
    <x v="4"/>
    <n v="713"/>
  </r>
  <r>
    <s v="SPP "/>
    <x v="0"/>
    <s v="Passenger (Normal rates)      "/>
    <x v="3"/>
    <s v="Ro/Ro Multi         "/>
    <x v="1"/>
    <n v="2385"/>
  </r>
  <r>
    <s v="SPP "/>
    <x v="0"/>
    <s v="Passenger (Normal rates)      "/>
    <x v="3"/>
    <s v="Ro/Ro Multi         "/>
    <x v="2"/>
    <n v="293"/>
  </r>
  <r>
    <s v="SPP "/>
    <x v="0"/>
    <s v="Passenger (Normal rates)      "/>
    <x v="4"/>
    <s v="Ro/Ro Multi         "/>
    <x v="3"/>
    <n v="4716"/>
  </r>
  <r>
    <s v="SPP "/>
    <x v="0"/>
    <s v="Passenger (Normal rates)      "/>
    <x v="4"/>
    <s v="Ro/Ro Multi         "/>
    <x v="4"/>
    <n v="422"/>
  </r>
  <r>
    <s v="SPP "/>
    <x v="0"/>
    <s v="Passenger (Normal rates)      "/>
    <x v="4"/>
    <s v="Ro/Ro Multi         "/>
    <x v="1"/>
    <n v="2774"/>
  </r>
  <r>
    <s v="SPP "/>
    <x v="0"/>
    <s v="Passenger (Normal rates)      "/>
    <x v="4"/>
    <s v="Ro/Ro Multi         "/>
    <x v="2"/>
    <n v="769"/>
  </r>
  <r>
    <s v="SPP "/>
    <x v="1"/>
    <s v="Passenger (Discount Rates)    "/>
    <x v="6"/>
    <s v="Passenger Launch    "/>
    <x v="5"/>
    <n v="112"/>
  </r>
  <r>
    <s v="SPP "/>
    <x v="1"/>
    <s v="Passenger (Discount Rates)    "/>
    <x v="0"/>
    <s v="Ro/Ro Multi         "/>
    <x v="0"/>
    <n v="157"/>
  </r>
  <r>
    <s v="SPP "/>
    <x v="1"/>
    <s v="Passenger (Discount Rates)    "/>
    <x v="1"/>
    <s v="Ro/Ro Multi         "/>
    <x v="0"/>
    <n v="241"/>
  </r>
  <r>
    <s v="SPP "/>
    <x v="1"/>
    <s v="Passenger (Discount Rates)    "/>
    <x v="2"/>
    <s v="Ro/Ro Multi         "/>
    <x v="0"/>
    <n v="9"/>
  </r>
  <r>
    <s v="SPP "/>
    <x v="1"/>
    <s v="Passenger (Discount Rates)    "/>
    <x v="3"/>
    <s v="Ro/Ro Multi         "/>
    <x v="0"/>
    <n v="200"/>
  </r>
  <r>
    <s v="SPP "/>
    <x v="1"/>
    <s v="Passenger (Discount Rates)    "/>
    <x v="4"/>
    <s v="Ro/Ro Multi         "/>
    <x v="0"/>
    <n v="117"/>
  </r>
  <r>
    <s v="SPP "/>
    <x v="1"/>
    <s v="Passenger (Normal rates)      "/>
    <x v="5"/>
    <s v="Passenger Ferry     "/>
    <x v="1"/>
    <n v="942"/>
  </r>
  <r>
    <s v="SPP "/>
    <x v="1"/>
    <s v="Passenger (Normal rates)      "/>
    <x v="5"/>
    <s v="Passenger Ferry     "/>
    <x v="2"/>
    <n v="200"/>
  </r>
  <r>
    <s v="SPP "/>
    <x v="1"/>
    <s v="Passenger (Normal rates)      "/>
    <x v="6"/>
    <s v="Passenger Launch    "/>
    <x v="6"/>
    <n v="13351"/>
  </r>
  <r>
    <s v="SPP "/>
    <x v="1"/>
    <s v="Passenger (Normal rates)      "/>
    <x v="6"/>
    <s v="Passenger Launch    "/>
    <x v="7"/>
    <n v="4362"/>
  </r>
  <r>
    <s v="SPP "/>
    <x v="1"/>
    <s v="Passenger (Normal rates)      "/>
    <x v="0"/>
    <s v="Ro/Ro Multi         "/>
    <x v="3"/>
    <n v="1365"/>
  </r>
  <r>
    <s v="SPP "/>
    <x v="1"/>
    <s v="Passenger (Normal rates)      "/>
    <x v="0"/>
    <s v="Ro/Ro Multi         "/>
    <x v="4"/>
    <n v="484"/>
  </r>
  <r>
    <s v="SPP "/>
    <x v="1"/>
    <s v="Passenger (Normal rates)      "/>
    <x v="0"/>
    <s v="Ro/Ro Multi         "/>
    <x v="1"/>
    <n v="4893"/>
  </r>
  <r>
    <s v="SPP "/>
    <x v="1"/>
    <s v="Passenger (Normal rates)      "/>
    <x v="0"/>
    <s v="Ro/Ro Multi         "/>
    <x v="2"/>
    <n v="216"/>
  </r>
  <r>
    <s v="SPP "/>
    <x v="1"/>
    <s v="Passenger (Normal rates)      "/>
    <x v="0"/>
    <s v="Passenger Ferry     "/>
    <x v="1"/>
    <n v="599"/>
  </r>
  <r>
    <s v="SPP "/>
    <x v="1"/>
    <s v="Passenger (Normal rates)      "/>
    <x v="0"/>
    <s v="Passenger Ferry     "/>
    <x v="2"/>
    <n v="35"/>
  </r>
  <r>
    <s v="SPP "/>
    <x v="1"/>
    <s v="Passenger (Normal rates)      "/>
    <x v="1"/>
    <s v="Ro/Ro Multi         "/>
    <x v="3"/>
    <n v="3192"/>
  </r>
  <r>
    <s v="SPP "/>
    <x v="1"/>
    <s v="Passenger (Normal rates)      "/>
    <x v="1"/>
    <s v="Ro/Ro Multi         "/>
    <x v="4"/>
    <n v="295"/>
  </r>
  <r>
    <s v="SPP "/>
    <x v="1"/>
    <s v="Passenger (Normal rates)      "/>
    <x v="1"/>
    <s v="Ro/Ro Multi         "/>
    <x v="1"/>
    <n v="2781"/>
  </r>
  <r>
    <s v="SPP "/>
    <x v="1"/>
    <s v="Passenger (Normal rates)      "/>
    <x v="1"/>
    <s v="Ro/Ro Multi         "/>
    <x v="2"/>
    <n v="508"/>
  </r>
  <r>
    <s v="SPP "/>
    <x v="1"/>
    <s v="Passenger (Normal rates)      "/>
    <x v="2"/>
    <s v="Ro/Ro Multi         "/>
    <x v="3"/>
    <n v="294"/>
  </r>
  <r>
    <s v="SPP "/>
    <x v="1"/>
    <s v="Passenger (Normal rates)      "/>
    <x v="2"/>
    <s v="Ro/Ro Multi         "/>
    <x v="4"/>
    <n v="15"/>
  </r>
  <r>
    <s v="SPP "/>
    <x v="1"/>
    <s v="Passenger (Normal rates)      "/>
    <x v="2"/>
    <s v="Ro/Ro Multi         "/>
    <x v="1"/>
    <n v="79"/>
  </r>
  <r>
    <s v="SPP "/>
    <x v="1"/>
    <s v="Passenger (Normal rates)      "/>
    <x v="2"/>
    <s v="Ro/Ro Multi         "/>
    <x v="2"/>
    <n v="3"/>
  </r>
  <r>
    <s v="SPP "/>
    <x v="1"/>
    <s v="Passenger (Normal rates)      "/>
    <x v="7"/>
    <s v="Passenger Launch    "/>
    <x v="6"/>
    <n v="10514"/>
  </r>
  <r>
    <s v="SPP "/>
    <x v="1"/>
    <s v="Passenger (Normal rates)      "/>
    <x v="7"/>
    <s v="Passenger Launch    "/>
    <x v="7"/>
    <n v="1148"/>
  </r>
  <r>
    <s v="SPP "/>
    <x v="1"/>
    <s v="Passenger (Normal rates)      "/>
    <x v="3"/>
    <s v="Ro/Ro Multi         "/>
    <x v="3"/>
    <n v="3339"/>
  </r>
  <r>
    <s v="SPP "/>
    <x v="1"/>
    <s v="Passenger (Normal rates)      "/>
    <x v="3"/>
    <s v="Ro/Ro Multi         "/>
    <x v="4"/>
    <n v="980"/>
  </r>
  <r>
    <s v="SPP "/>
    <x v="1"/>
    <s v="Passenger (Normal rates)      "/>
    <x v="3"/>
    <s v="Ro/Ro Multi         "/>
    <x v="1"/>
    <n v="2389"/>
  </r>
  <r>
    <s v="SPP "/>
    <x v="1"/>
    <s v="Passenger (Normal rates)      "/>
    <x v="3"/>
    <s v="Ro/Ro Multi         "/>
    <x v="2"/>
    <n v="214"/>
  </r>
  <r>
    <s v="SPP "/>
    <x v="1"/>
    <s v="Passenger (Normal rates)      "/>
    <x v="4"/>
    <s v="Ro/Ro Multi         "/>
    <x v="3"/>
    <n v="2256"/>
  </r>
  <r>
    <s v="SPP "/>
    <x v="1"/>
    <s v="Passenger (Normal rates)      "/>
    <x v="4"/>
    <s v="Ro/Ro Multi         "/>
    <x v="4"/>
    <n v="221"/>
  </r>
  <r>
    <s v="SPP "/>
    <x v="1"/>
    <s v="Passenger (Normal rates)      "/>
    <x v="4"/>
    <s v="Ro/Ro Multi         "/>
    <x v="1"/>
    <n v="2261"/>
  </r>
  <r>
    <s v="SPP "/>
    <x v="1"/>
    <s v="Passenger (Normal rates)      "/>
    <x v="4"/>
    <s v="Ro/Ro Multi         "/>
    <x v="2"/>
    <n v="309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64">
  <r>
    <s v="SPP "/>
    <x v="0"/>
    <s v="Passenger (Discount Rates)    "/>
    <x v="0"/>
    <s v="Ro/Ro Multi         "/>
    <x v="0"/>
    <n v="234"/>
  </r>
  <r>
    <s v="SPP "/>
    <x v="0"/>
    <s v="Passenger (Discount Rates)    "/>
    <x v="1"/>
    <s v="Ro/Ro Multi         "/>
    <x v="0"/>
    <n v="287"/>
  </r>
  <r>
    <s v="SPP "/>
    <x v="0"/>
    <s v="Passenger (Discount Rates)    "/>
    <x v="2"/>
    <s v="Ro/Ro Multi         "/>
    <x v="0"/>
    <n v="1"/>
  </r>
  <r>
    <s v="SPP "/>
    <x v="0"/>
    <s v="Passenger (Discount Rates)    "/>
    <x v="3"/>
    <s v="Ro/Ro Multi         "/>
    <x v="0"/>
    <n v="426"/>
  </r>
  <r>
    <s v="SPP "/>
    <x v="0"/>
    <s v="Passenger (Discount Rates)    "/>
    <x v="4"/>
    <s v="Ro/Ro Multi         "/>
    <x v="0"/>
    <n v="449"/>
  </r>
  <r>
    <s v="SPP "/>
    <x v="0"/>
    <s v="Passenger (Normal rates)      "/>
    <x v="5"/>
    <s v="Passenger Ferry     "/>
    <x v="1"/>
    <n v="43"/>
  </r>
  <r>
    <s v="SPP "/>
    <x v="0"/>
    <s v="Passenger (Normal rates)      "/>
    <x v="5"/>
    <s v="Passenger Ferry     "/>
    <x v="2"/>
    <n v="2"/>
  </r>
  <r>
    <s v="SPP "/>
    <x v="0"/>
    <s v="Passenger (Normal rates)      "/>
    <x v="6"/>
    <s v="Passenger Ferry     "/>
    <x v="1"/>
    <n v="1553"/>
  </r>
  <r>
    <s v="SPP "/>
    <x v="0"/>
    <s v="Passenger (Normal rates)      "/>
    <x v="6"/>
    <s v="Passenger Ferry     "/>
    <x v="2"/>
    <n v="287"/>
  </r>
  <r>
    <s v="SPP "/>
    <x v="0"/>
    <s v="Passenger (Normal rates)      "/>
    <x v="0"/>
    <s v="Ro/Ro Multi         "/>
    <x v="3"/>
    <n v="1575"/>
  </r>
  <r>
    <s v="SPP "/>
    <x v="0"/>
    <s v="Passenger (Normal rates)      "/>
    <x v="0"/>
    <s v="Ro/Ro Multi         "/>
    <x v="4"/>
    <n v="739"/>
  </r>
  <r>
    <s v="SPP "/>
    <x v="0"/>
    <s v="Passenger (Normal rates)      "/>
    <x v="0"/>
    <s v="Ro/Ro Multi         "/>
    <x v="1"/>
    <n v="4563"/>
  </r>
  <r>
    <s v="SPP "/>
    <x v="0"/>
    <s v="Passenger (Normal rates)      "/>
    <x v="0"/>
    <s v="Ro/Ro Multi         "/>
    <x v="2"/>
    <n v="429"/>
  </r>
  <r>
    <s v="SPP "/>
    <x v="0"/>
    <s v="Passenger (Normal rates)      "/>
    <x v="0"/>
    <s v="Passenger Ferry     "/>
    <x v="1"/>
    <n v="684"/>
  </r>
  <r>
    <s v="SPP "/>
    <x v="0"/>
    <s v="Passenger (Normal rates)      "/>
    <x v="0"/>
    <s v="Passenger Ferry     "/>
    <x v="2"/>
    <n v="53"/>
  </r>
  <r>
    <s v="SPP "/>
    <x v="0"/>
    <s v="Passenger (Normal rates)      "/>
    <x v="1"/>
    <s v="Ro/Ro Multi         "/>
    <x v="3"/>
    <n v="3553"/>
  </r>
  <r>
    <s v="SPP "/>
    <x v="0"/>
    <s v="Passenger (Normal rates)      "/>
    <x v="1"/>
    <s v="Ro/Ro Multi         "/>
    <x v="4"/>
    <n v="159"/>
  </r>
  <r>
    <s v="SPP "/>
    <x v="0"/>
    <s v="Passenger (Normal rates)      "/>
    <x v="1"/>
    <s v="Ro/Ro Multi         "/>
    <x v="1"/>
    <n v="2759"/>
  </r>
  <r>
    <s v="SPP "/>
    <x v="0"/>
    <s v="Passenger (Normal rates)      "/>
    <x v="1"/>
    <s v="Ro/Ro Multi         "/>
    <x v="2"/>
    <n v="1538"/>
  </r>
  <r>
    <s v="SPP "/>
    <x v="0"/>
    <s v="Passenger (Normal rates)      "/>
    <x v="2"/>
    <s v="Ro/Ro Multi         "/>
    <x v="3"/>
    <n v="87"/>
  </r>
  <r>
    <s v="SPP "/>
    <x v="0"/>
    <s v="Passenger (Normal rates)      "/>
    <x v="2"/>
    <s v="Ro/Ro Multi         "/>
    <x v="1"/>
    <n v="49"/>
  </r>
  <r>
    <s v="SPP "/>
    <x v="0"/>
    <s v="Passenger (Normal rates)      "/>
    <x v="2"/>
    <s v="Ro/Ro Multi         "/>
    <x v="2"/>
    <n v="6"/>
  </r>
  <r>
    <s v="SPP "/>
    <x v="0"/>
    <s v="Passenger (Normal rates)      "/>
    <x v="3"/>
    <s v="Ro/Ro Multi         "/>
    <x v="3"/>
    <n v="5210"/>
  </r>
  <r>
    <s v="SPP "/>
    <x v="0"/>
    <s v="Passenger (Normal rates)      "/>
    <x v="3"/>
    <s v="Ro/Ro Multi         "/>
    <x v="4"/>
    <n v="1855"/>
  </r>
  <r>
    <s v="SPP "/>
    <x v="0"/>
    <s v="Passenger (Normal rates)      "/>
    <x v="3"/>
    <s v="Ro/Ro Multi         "/>
    <x v="1"/>
    <n v="3058"/>
  </r>
  <r>
    <s v="SPP "/>
    <x v="0"/>
    <s v="Passenger (Normal rates)      "/>
    <x v="3"/>
    <s v="Ro/Ro Multi         "/>
    <x v="2"/>
    <n v="353"/>
  </r>
  <r>
    <s v="SPP "/>
    <x v="0"/>
    <s v="Passenger (Normal rates)      "/>
    <x v="4"/>
    <s v="Ro/Ro Multi         "/>
    <x v="3"/>
    <n v="5462"/>
  </r>
  <r>
    <s v="SPP "/>
    <x v="0"/>
    <s v="Passenger (Normal rates)      "/>
    <x v="4"/>
    <s v="Ro/Ro Multi         "/>
    <x v="4"/>
    <n v="235"/>
  </r>
  <r>
    <s v="SPP "/>
    <x v="0"/>
    <s v="Passenger (Normal rates)      "/>
    <x v="4"/>
    <s v="Ro/Ro Multi         "/>
    <x v="1"/>
    <n v="2963"/>
  </r>
  <r>
    <s v="SPP "/>
    <x v="0"/>
    <s v="Passenger (Normal rates)      "/>
    <x v="4"/>
    <s v="Ro/Ro Multi         "/>
    <x v="2"/>
    <n v="2067"/>
  </r>
  <r>
    <s v="SPP "/>
    <x v="1"/>
    <s v="Passenger (Discount Rates)    "/>
    <x v="0"/>
    <s v="Ro/Ro Multi         "/>
    <x v="0"/>
    <n v="243"/>
  </r>
  <r>
    <s v="SPP "/>
    <x v="1"/>
    <s v="Passenger (Discount Rates)    "/>
    <x v="1"/>
    <s v="Ro/Ro Multi         "/>
    <x v="0"/>
    <n v="305"/>
  </r>
  <r>
    <s v="SPP "/>
    <x v="1"/>
    <s v="Passenger (Discount Rates)    "/>
    <x v="2"/>
    <s v="Ro/Ro Multi         "/>
    <x v="0"/>
    <n v="4"/>
  </r>
  <r>
    <s v="SPP "/>
    <x v="1"/>
    <s v="Passenger (Discount Rates)    "/>
    <x v="3"/>
    <s v="Ro/Ro Multi         "/>
    <x v="0"/>
    <n v="325"/>
  </r>
  <r>
    <s v="SPP "/>
    <x v="1"/>
    <s v="Passenger (Discount Rates)    "/>
    <x v="4"/>
    <s v="Ro/Ro Multi         "/>
    <x v="0"/>
    <n v="301"/>
  </r>
  <r>
    <s v="SPP "/>
    <x v="1"/>
    <s v="Passenger (Normal rates)      "/>
    <x v="5"/>
    <s v="Passenger Ferry     "/>
    <x v="1"/>
    <n v="40"/>
  </r>
  <r>
    <s v="SPP "/>
    <x v="1"/>
    <s v="Passenger (Normal rates)      "/>
    <x v="5"/>
    <s v="Passenger Ferry     "/>
    <x v="2"/>
    <n v="2"/>
  </r>
  <r>
    <s v="SPP "/>
    <x v="1"/>
    <s v="Passenger (Normal rates)      "/>
    <x v="6"/>
    <s v="Passenger Ferry     "/>
    <x v="1"/>
    <n v="1545"/>
  </r>
  <r>
    <s v="SPP "/>
    <x v="1"/>
    <s v="Passenger (Normal rates)      "/>
    <x v="6"/>
    <s v="Passenger Ferry     "/>
    <x v="2"/>
    <n v="289"/>
  </r>
  <r>
    <s v="SPP "/>
    <x v="1"/>
    <s v="Passenger (Normal rates)      "/>
    <x v="7"/>
    <s v="Passenger Launch    "/>
    <x v="5"/>
    <n v="11830"/>
  </r>
  <r>
    <s v="SPP "/>
    <x v="1"/>
    <s v="Passenger (Normal rates)      "/>
    <x v="7"/>
    <s v="Passenger Launch    "/>
    <x v="6"/>
    <n v="4339"/>
  </r>
  <r>
    <s v="SPP "/>
    <x v="1"/>
    <s v="Passenger (Normal rates)      "/>
    <x v="0"/>
    <s v="Ro/Ro Multi         "/>
    <x v="3"/>
    <n v="1722"/>
  </r>
  <r>
    <s v="SPP "/>
    <x v="1"/>
    <s v="Passenger (Normal rates)      "/>
    <x v="0"/>
    <s v="Ro/Ro Multi         "/>
    <x v="4"/>
    <n v="777"/>
  </r>
  <r>
    <s v="SPP "/>
    <x v="1"/>
    <s v="Passenger (Normal rates)      "/>
    <x v="0"/>
    <s v="Ro/Ro Multi         "/>
    <x v="1"/>
    <n v="5178"/>
  </r>
  <r>
    <s v="SPP "/>
    <x v="1"/>
    <s v="Passenger (Normal rates)      "/>
    <x v="0"/>
    <s v="Ro/Ro Multi         "/>
    <x v="2"/>
    <n v="485"/>
  </r>
  <r>
    <s v="SPP "/>
    <x v="1"/>
    <s v="Passenger (Normal rates)      "/>
    <x v="0"/>
    <s v="Passenger Ferry     "/>
    <x v="1"/>
    <n v="686"/>
  </r>
  <r>
    <s v="SPP "/>
    <x v="1"/>
    <s v="Passenger (Normal rates)      "/>
    <x v="0"/>
    <s v="Passenger Ferry     "/>
    <x v="2"/>
    <n v="53"/>
  </r>
  <r>
    <s v="SPP "/>
    <x v="1"/>
    <s v="Passenger (Normal rates)      "/>
    <x v="1"/>
    <s v="Ro/Ro Multi         "/>
    <x v="3"/>
    <n v="3330"/>
  </r>
  <r>
    <s v="SPP "/>
    <x v="1"/>
    <s v="Passenger (Normal rates)      "/>
    <x v="1"/>
    <s v="Ro/Ro Multi         "/>
    <x v="4"/>
    <n v="220"/>
  </r>
  <r>
    <s v="SPP "/>
    <x v="1"/>
    <s v="Passenger (Normal rates)      "/>
    <x v="1"/>
    <s v="Ro/Ro Multi         "/>
    <x v="1"/>
    <n v="2628"/>
  </r>
  <r>
    <s v="SPP "/>
    <x v="1"/>
    <s v="Passenger (Normal rates)      "/>
    <x v="1"/>
    <s v="Ro/Ro Multi         "/>
    <x v="2"/>
    <n v="1452"/>
  </r>
  <r>
    <s v="SPP "/>
    <x v="1"/>
    <s v="Passenger (Normal rates)      "/>
    <x v="2"/>
    <s v="Ro/Ro Multi         "/>
    <x v="3"/>
    <n v="132"/>
  </r>
  <r>
    <s v="SPP "/>
    <x v="1"/>
    <s v="Passenger (Normal rates)      "/>
    <x v="2"/>
    <s v="Ro/Ro Multi         "/>
    <x v="1"/>
    <n v="67"/>
  </r>
  <r>
    <s v="SPP "/>
    <x v="1"/>
    <s v="Passenger (Normal rates)      "/>
    <x v="2"/>
    <s v="Ro/Ro Multi         "/>
    <x v="2"/>
    <n v="21"/>
  </r>
  <r>
    <s v="SPP "/>
    <x v="1"/>
    <s v="Passenger (Normal rates)      "/>
    <x v="8"/>
    <s v="Passenger Launch    "/>
    <x v="5"/>
    <n v="9010"/>
  </r>
  <r>
    <s v="SPP "/>
    <x v="1"/>
    <s v="Passenger (Normal rates)      "/>
    <x v="8"/>
    <s v="Passenger Launch    "/>
    <x v="6"/>
    <n v="1220"/>
  </r>
  <r>
    <s v="SPP "/>
    <x v="1"/>
    <s v="Passenger (Normal rates)      "/>
    <x v="3"/>
    <s v="Ro/Ro Multi         "/>
    <x v="3"/>
    <n v="4096"/>
  </r>
  <r>
    <s v="SPP "/>
    <x v="1"/>
    <s v="Passenger (Normal rates)      "/>
    <x v="3"/>
    <s v="Ro/Ro Multi         "/>
    <x v="4"/>
    <n v="1224"/>
  </r>
  <r>
    <s v="SPP "/>
    <x v="1"/>
    <s v="Passenger (Normal rates)      "/>
    <x v="3"/>
    <s v="Ro/Ro Multi         "/>
    <x v="1"/>
    <n v="3046"/>
  </r>
  <r>
    <s v="SPP "/>
    <x v="1"/>
    <s v="Passenger (Normal rates)      "/>
    <x v="3"/>
    <s v="Ro/Ro Multi         "/>
    <x v="2"/>
    <n v="297"/>
  </r>
  <r>
    <s v="SPP "/>
    <x v="1"/>
    <s v="Passenger (Normal rates)      "/>
    <x v="4"/>
    <s v="Ro/Ro Multi         "/>
    <x v="3"/>
    <n v="3941"/>
  </r>
  <r>
    <s v="SPP "/>
    <x v="1"/>
    <s v="Passenger (Normal rates)      "/>
    <x v="4"/>
    <s v="Ro/Ro Multi         "/>
    <x v="4"/>
    <n v="137"/>
  </r>
  <r>
    <s v="SPP "/>
    <x v="1"/>
    <s v="Passenger (Normal rates)      "/>
    <x v="4"/>
    <s v="Ro/Ro Multi         "/>
    <x v="1"/>
    <n v="2552"/>
  </r>
  <r>
    <s v="SPP "/>
    <x v="1"/>
    <s v="Passenger (Normal rates)      "/>
    <x v="4"/>
    <s v="Ro/Ro Multi         "/>
    <x v="2"/>
    <n v="14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5" firstHeaderRow="1" firstDataRow="1" firstDataCol="1"/>
  <pivotFields count="7">
    <pivotField showAll="0">
      <items count="2">
        <item x="0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5"/>
        <item x="2"/>
        <item x="3"/>
        <item t="default"/>
      </items>
    </pivotField>
    <pivotField showAll="0"/>
    <pivotField axis="axisRow" showAll="0">
      <items count="8">
        <item x="5"/>
        <item x="6"/>
        <item x="0"/>
        <item x="1"/>
        <item x="2"/>
        <item x="3"/>
        <item x="4"/>
        <item t="default"/>
      </items>
    </pivotField>
    <pivotField dataField="1" showAll="0"/>
  </pivotFields>
  <rowFields count="3">
    <field x="5"/>
    <field x="3"/>
    <field x="1"/>
  </rowFields>
  <rowItems count="62">
    <i>
      <x/>
    </i>
    <i r="1">
      <x/>
    </i>
    <i r="2">
      <x v="1"/>
    </i>
    <i r="1">
      <x v="3"/>
    </i>
    <i r="2">
      <x v="1"/>
    </i>
    <i>
      <x v="1"/>
    </i>
    <i r="1">
      <x v="3"/>
    </i>
    <i r="2">
      <x v="1"/>
    </i>
    <i>
      <x v="2"/>
    </i>
    <i r="1">
      <x v="1"/>
    </i>
    <i r="2">
      <x/>
    </i>
    <i r="2">
      <x v="1"/>
    </i>
    <i r="1">
      <x v="2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3"/>
    </i>
    <i r="1">
      <x v="1"/>
    </i>
    <i r="2">
      <x/>
    </i>
    <i r="2">
      <x v="1"/>
    </i>
    <i r="1">
      <x v="2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4"/>
    </i>
    <i r="1">
      <x v="1"/>
    </i>
    <i r="2">
      <x/>
    </i>
    <i r="2">
      <x v="1"/>
    </i>
    <i r="1">
      <x v="2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5"/>
    </i>
    <i r="1">
      <x v="1"/>
    </i>
    <i r="2">
      <x/>
    </i>
    <i r="2">
      <x v="1"/>
    </i>
    <i r="1">
      <x v="4"/>
    </i>
    <i r="2">
      <x/>
    </i>
    <i r="2">
      <x v="1"/>
    </i>
    <i>
      <x v="6"/>
    </i>
    <i r="1">
      <x v="1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3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4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5"/>
        <item x="0"/>
        <item x="1"/>
        <item x="2"/>
        <item x="6"/>
        <item x="3"/>
        <item x="4"/>
        <item t="default"/>
      </items>
    </pivotField>
    <pivotField showAll="0"/>
    <pivotField axis="axisRow" showAll="0">
      <items count="8">
        <item x="5"/>
        <item x="6"/>
        <item x="0"/>
        <item x="1"/>
        <item x="2"/>
        <item x="3"/>
        <item x="4"/>
        <item t="default"/>
      </items>
    </pivotField>
    <pivotField dataField="1" showAll="0"/>
  </pivotFields>
  <rowFields count="3">
    <field x="3"/>
    <field x="5"/>
    <field x="1"/>
  </rowFields>
  <rowItems count="9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6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" cacheId="3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4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5"/>
        <item x="0"/>
        <item x="1"/>
        <item x="2"/>
        <item x="6"/>
        <item x="3"/>
        <item x="4"/>
        <item t="default"/>
      </items>
    </pivotField>
    <pivotField showAll="0"/>
    <pivotField axis="axisRow" showAll="0">
      <items count="10">
        <item x="7"/>
        <item x="5"/>
        <item x="8"/>
        <item x="6"/>
        <item x="0"/>
        <item x="1"/>
        <item x="2"/>
        <item x="3"/>
        <item x="4"/>
        <item t="default"/>
      </items>
    </pivotField>
    <pivotField dataField="1" showAll="0"/>
  </pivotFields>
  <rowFields count="3">
    <field x="3"/>
    <field x="5"/>
    <field x="1"/>
  </rowFields>
  <rowItems count="91">
    <i>
      <x/>
    </i>
    <i r="1">
      <x/>
    </i>
    <i r="2">
      <x v="1"/>
    </i>
    <i r="1">
      <x v="1"/>
    </i>
    <i r="2">
      <x v="1"/>
    </i>
    <i r="1">
      <x v="2"/>
    </i>
    <i r="2">
      <x v="1"/>
    </i>
    <i r="1">
      <x v="3"/>
    </i>
    <i r="2">
      <x v="1"/>
    </i>
    <i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r="1">
      <x v="8"/>
    </i>
    <i r="2">
      <x/>
    </i>
    <i r="2">
      <x v="1"/>
    </i>
    <i>
      <x v="2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8"/>
    </i>
    <i r="2">
      <x/>
    </i>
    <i r="2">
      <x v="1"/>
    </i>
    <i>
      <x v="3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r="1">
      <x v="8"/>
    </i>
    <i r="2">
      <x/>
    </i>
    <i r="2">
      <x v="1"/>
    </i>
    <i>
      <x v="4"/>
    </i>
    <i r="1">
      <x/>
    </i>
    <i r="2">
      <x v="1"/>
    </i>
    <i r="1">
      <x v="2"/>
    </i>
    <i r="2">
      <x v="1"/>
    </i>
    <i>
      <x v="5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 v="1"/>
    </i>
    <i r="1">
      <x v="8"/>
    </i>
    <i r="2">
      <x/>
    </i>
    <i r="2">
      <x v="1"/>
    </i>
    <i>
      <x v="6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r="1">
      <x v="8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7" cacheId="2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49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10">
        <item x="1"/>
        <item x="0"/>
        <item x="7"/>
        <item x="8"/>
        <item x="3"/>
        <item x="4"/>
        <item x="2"/>
        <item x="5"/>
        <item x="6"/>
        <item t="default"/>
      </items>
    </pivotField>
    <pivotField dataField="1" showAll="0"/>
  </pivotFields>
  <rowFields count="3">
    <field x="1"/>
    <field x="3"/>
    <field x="5"/>
  </rowFields>
  <rowItems count="46">
    <i>
      <x/>
    </i>
    <i r="1">
      <x v="1"/>
    </i>
    <i r="2">
      <x v="1"/>
    </i>
    <i r="2">
      <x v="4"/>
    </i>
    <i r="2">
      <x v="5"/>
    </i>
    <i r="2">
      <x v="7"/>
    </i>
    <i r="2">
      <x v="8"/>
    </i>
    <i r="1">
      <x v="2"/>
    </i>
    <i r="2">
      <x/>
    </i>
    <i r="2">
      <x v="4"/>
    </i>
    <i r="2">
      <x v="5"/>
    </i>
    <i r="1">
      <x v="3"/>
    </i>
    <i r="2">
      <x/>
    </i>
    <i r="2">
      <x v="4"/>
    </i>
    <i r="2">
      <x v="5"/>
    </i>
    <i r="1">
      <x v="5"/>
    </i>
    <i r="2">
      <x v="1"/>
    </i>
    <i r="2">
      <x v="6"/>
    </i>
    <i r="2">
      <x v="7"/>
    </i>
    <i r="2">
      <x v="8"/>
    </i>
    <i>
      <x v="1"/>
    </i>
    <i r="1">
      <x/>
    </i>
    <i r="2">
      <x v="2"/>
    </i>
    <i r="2">
      <x v="3"/>
    </i>
    <i r="1">
      <x v="1"/>
    </i>
    <i r="2">
      <x v="1"/>
    </i>
    <i r="2">
      <x v="4"/>
    </i>
    <i r="2">
      <x v="5"/>
    </i>
    <i r="2">
      <x v="7"/>
    </i>
    <i r="2">
      <x v="8"/>
    </i>
    <i r="1">
      <x v="2"/>
    </i>
    <i r="2">
      <x/>
    </i>
    <i r="2">
      <x v="4"/>
    </i>
    <i r="2">
      <x v="5"/>
    </i>
    <i r="1">
      <x v="3"/>
    </i>
    <i r="2">
      <x/>
    </i>
    <i r="2">
      <x v="4"/>
    </i>
    <i r="2">
      <x v="5"/>
    </i>
    <i r="1">
      <x v="4"/>
    </i>
    <i r="2">
      <x v="2"/>
    </i>
    <i r="2">
      <x v="3"/>
    </i>
    <i r="1">
      <x v="5"/>
    </i>
    <i r="2">
      <x v="1"/>
    </i>
    <i r="2">
      <x v="7"/>
    </i>
    <i r="2">
      <x v="8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82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5"/>
        <item x="2"/>
        <item x="3"/>
        <item t="default"/>
      </items>
    </pivotField>
    <pivotField showAll="0"/>
    <pivotField axis="axisRow" showAll="0">
      <items count="10">
        <item x="7"/>
        <item x="5"/>
        <item x="8"/>
        <item x="6"/>
        <item x="0"/>
        <item x="1"/>
        <item x="2"/>
        <item x="3"/>
        <item x="4"/>
        <item t="default"/>
      </items>
    </pivotField>
    <pivotField dataField="1" showAll="0"/>
  </pivotFields>
  <rowFields count="3">
    <field x="3"/>
    <field x="5"/>
    <field x="1"/>
  </rowFields>
  <rowItems count="79">
    <i>
      <x/>
    </i>
    <i r="1">
      <x/>
    </i>
    <i r="2">
      <x v="1"/>
    </i>
    <i r="1">
      <x v="1"/>
    </i>
    <i r="2">
      <x v="1"/>
    </i>
    <i r="1">
      <x v="2"/>
    </i>
    <i r="2">
      <x v="1"/>
    </i>
    <i r="1">
      <x v="3"/>
    </i>
    <i r="2">
      <x v="1"/>
    </i>
    <i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r="1">
      <x v="8"/>
    </i>
    <i r="2">
      <x/>
    </i>
    <i r="2">
      <x v="1"/>
    </i>
    <i>
      <x v="2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r="1">
      <x v="8"/>
    </i>
    <i r="2">
      <x/>
    </i>
    <i r="2">
      <x v="1"/>
    </i>
    <i>
      <x v="3"/>
    </i>
    <i r="1">
      <x/>
    </i>
    <i r="2">
      <x v="1"/>
    </i>
    <i r="1">
      <x v="2"/>
    </i>
    <i r="2">
      <x v="1"/>
    </i>
    <i>
      <x v="4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r="1">
      <x v="8"/>
    </i>
    <i r="2">
      <x/>
    </i>
    <i r="2">
      <x v="1"/>
    </i>
    <i>
      <x v="5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r="1">
      <x v="7"/>
    </i>
    <i r="2">
      <x/>
    </i>
    <i r="2">
      <x v="1"/>
    </i>
    <i r="1">
      <x v="8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9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5"/>
        <item x="2"/>
        <item x="3"/>
        <item t="default"/>
      </items>
    </pivotField>
    <pivotField showAll="0"/>
    <pivotField axis="axisRow" showAll="0">
      <items count="8">
        <item x="5"/>
        <item x="6"/>
        <item x="0"/>
        <item x="1"/>
        <item x="2"/>
        <item x="3"/>
        <item x="4"/>
        <item t="default"/>
      </items>
    </pivotField>
    <pivotField dataField="1" showAll="0"/>
  </pivotFields>
  <rowFields count="3">
    <field x="3"/>
    <field x="5"/>
    <field x="1"/>
  </rowFields>
  <rowItems count="66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3"/>
    </i>
    <i r="1">
      <x/>
    </i>
    <i r="2">
      <x v="1"/>
    </i>
    <i r="1">
      <x v="1"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1">
      <x v="5"/>
    </i>
    <i r="2">
      <x v="1"/>
    </i>
    <i r="1">
      <x v="6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4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5"/>
        <item x="2"/>
        <item x="3"/>
        <item t="default"/>
      </items>
    </pivotField>
    <pivotField showAll="0"/>
    <pivotField axis="axisRow" showAll="0">
      <items count="8">
        <item x="5"/>
        <item x="6"/>
        <item x="0"/>
        <item x="1"/>
        <item x="2"/>
        <item x="3"/>
        <item x="4"/>
        <item t="default"/>
      </items>
    </pivotField>
    <pivotField dataField="1" showAll="0"/>
  </pivotFields>
  <rowFields count="3">
    <field x="3"/>
    <field x="5"/>
    <field x="1"/>
  </rowFields>
  <rowItems count="7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3"/>
    </i>
    <i r="1">
      <x/>
    </i>
    <i r="2">
      <x v="1"/>
    </i>
    <i r="1">
      <x v="1"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4" cacheId="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81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5"/>
        <item x="7"/>
        <item x="0"/>
        <item x="1"/>
        <item x="2"/>
        <item x="6"/>
        <item x="3"/>
        <item x="4"/>
        <item t="default"/>
      </items>
    </pivotField>
    <pivotField showAll="0"/>
    <pivotField axis="axisRow" showAll="0">
      <items count="8">
        <item x="5"/>
        <item x="6"/>
        <item x="0"/>
        <item x="3"/>
        <item x="4"/>
        <item x="1"/>
        <item x="2"/>
        <item t="default"/>
      </items>
    </pivotField>
    <pivotField dataField="1" showAll="0"/>
    <pivotField showAll="0"/>
  </pivotFields>
  <rowFields count="3">
    <field x="1"/>
    <field x="3"/>
    <field x="5"/>
  </rowFields>
  <rowItems count="78">
    <i>
      <x/>
    </i>
    <i r="1">
      <x/>
    </i>
    <i r="2">
      <x v="5"/>
    </i>
    <i r="2">
      <x v="6"/>
    </i>
    <i r="1">
      <x v="2"/>
    </i>
    <i r="2">
      <x v="2"/>
    </i>
    <i r="2">
      <x v="3"/>
    </i>
    <i r="2">
      <x v="4"/>
    </i>
    <i r="2">
      <x v="5"/>
    </i>
    <i r="2">
      <x v="6"/>
    </i>
    <i r="1">
      <x v="3"/>
    </i>
    <i r="2">
      <x v="2"/>
    </i>
    <i r="2">
      <x v="3"/>
    </i>
    <i r="2">
      <x v="4"/>
    </i>
    <i r="2">
      <x v="5"/>
    </i>
    <i r="2">
      <x v="6"/>
    </i>
    <i r="1">
      <x v="4"/>
    </i>
    <i r="2">
      <x v="2"/>
    </i>
    <i r="2">
      <x v="3"/>
    </i>
    <i r="2">
      <x v="4"/>
    </i>
    <i r="2">
      <x v="5"/>
    </i>
    <i r="2">
      <x v="6"/>
    </i>
    <i r="1">
      <x v="5"/>
    </i>
    <i r="2">
      <x/>
    </i>
    <i r="2">
      <x v="1"/>
    </i>
    <i r="1">
      <x v="6"/>
    </i>
    <i r="2">
      <x v="2"/>
    </i>
    <i r="2">
      <x v="3"/>
    </i>
    <i r="2">
      <x v="4"/>
    </i>
    <i r="2">
      <x v="5"/>
    </i>
    <i r="2">
      <x v="6"/>
    </i>
    <i r="1">
      <x v="7"/>
    </i>
    <i r="2">
      <x v="2"/>
    </i>
    <i r="2">
      <x v="3"/>
    </i>
    <i r="2">
      <x v="4"/>
    </i>
    <i r="2">
      <x v="5"/>
    </i>
    <i r="2">
      <x v="6"/>
    </i>
    <i>
      <x v="1"/>
    </i>
    <i r="1">
      <x/>
    </i>
    <i r="2">
      <x v="5"/>
    </i>
    <i r="2">
      <x v="6"/>
    </i>
    <i r="1">
      <x v="1"/>
    </i>
    <i r="2">
      <x/>
    </i>
    <i r="2">
      <x v="1"/>
    </i>
    <i r="1">
      <x v="2"/>
    </i>
    <i r="2">
      <x v="2"/>
    </i>
    <i r="2">
      <x v="3"/>
    </i>
    <i r="2">
      <x v="4"/>
    </i>
    <i r="2">
      <x v="5"/>
    </i>
    <i r="2">
      <x v="6"/>
    </i>
    <i r="1">
      <x v="3"/>
    </i>
    <i r="2">
      <x v="2"/>
    </i>
    <i r="2">
      <x v="3"/>
    </i>
    <i r="2">
      <x v="4"/>
    </i>
    <i r="2">
      <x v="5"/>
    </i>
    <i r="2">
      <x v="6"/>
    </i>
    <i r="1">
      <x v="4"/>
    </i>
    <i r="2">
      <x v="2"/>
    </i>
    <i r="2">
      <x v="3"/>
    </i>
    <i r="2">
      <x v="4"/>
    </i>
    <i r="2">
      <x v="5"/>
    </i>
    <i r="2">
      <x v="6"/>
    </i>
    <i r="1">
      <x v="5"/>
    </i>
    <i r="2">
      <x/>
    </i>
    <i r="2">
      <x v="1"/>
    </i>
    <i r="1">
      <x v="6"/>
    </i>
    <i r="2">
      <x v="2"/>
    </i>
    <i r="2">
      <x v="3"/>
    </i>
    <i r="2">
      <x v="4"/>
    </i>
    <i r="2">
      <x v="5"/>
    </i>
    <i r="2">
      <x v="6"/>
    </i>
    <i r="1">
      <x v="7"/>
    </i>
    <i r="2">
      <x v="2"/>
    </i>
    <i r="2">
      <x v="3"/>
    </i>
    <i r="2">
      <x v="4"/>
    </i>
    <i r="2">
      <x v="5"/>
    </i>
    <i r="2">
      <x v="6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2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7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5"/>
        <item x="6"/>
        <item x="0"/>
        <item x="1"/>
        <item x="2"/>
        <item x="7"/>
        <item x="3"/>
        <item x="4"/>
        <item t="default"/>
      </items>
    </pivotField>
    <pivotField showAll="0"/>
    <pivotField axis="axisRow" showAll="0">
      <items count="8">
        <item x="5"/>
        <item x="6"/>
        <item x="0"/>
        <item x="3"/>
        <item x="4"/>
        <item x="1"/>
        <item x="2"/>
        <item t="default"/>
      </items>
    </pivotField>
    <pivotField dataField="1" showAll="0"/>
    <pivotField showAll="0"/>
  </pivotFields>
  <rowFields count="3">
    <field x="1"/>
    <field x="3"/>
    <field x="5"/>
  </rowFields>
  <rowItems count="74">
    <i>
      <x/>
    </i>
    <i r="1">
      <x/>
    </i>
    <i r="2">
      <x v="5"/>
    </i>
    <i r="2">
      <x v="6"/>
    </i>
    <i r="1">
      <x v="2"/>
    </i>
    <i r="2">
      <x v="2"/>
    </i>
    <i r="2">
      <x v="3"/>
    </i>
    <i r="2">
      <x v="4"/>
    </i>
    <i r="2">
      <x v="5"/>
    </i>
    <i r="2">
      <x v="6"/>
    </i>
    <i r="1">
      <x v="3"/>
    </i>
    <i r="2">
      <x v="2"/>
    </i>
    <i r="2">
      <x v="3"/>
    </i>
    <i r="2">
      <x v="4"/>
    </i>
    <i r="2">
      <x v="6"/>
    </i>
    <i r="1">
      <x v="4"/>
    </i>
    <i r="2">
      <x v="2"/>
    </i>
    <i r="2">
      <x v="3"/>
    </i>
    <i r="2">
      <x v="4"/>
    </i>
    <i r="2">
      <x v="5"/>
    </i>
    <i r="2">
      <x v="6"/>
    </i>
    <i r="1">
      <x v="6"/>
    </i>
    <i r="2">
      <x v="2"/>
    </i>
    <i r="2">
      <x v="3"/>
    </i>
    <i r="2">
      <x v="4"/>
    </i>
    <i r="2">
      <x v="5"/>
    </i>
    <i r="2">
      <x v="6"/>
    </i>
    <i r="1">
      <x v="7"/>
    </i>
    <i r="2">
      <x v="2"/>
    </i>
    <i r="2">
      <x v="3"/>
    </i>
    <i r="2">
      <x v="4"/>
    </i>
    <i r="2">
      <x v="5"/>
    </i>
    <i r="2">
      <x v="6"/>
    </i>
    <i>
      <x v="1"/>
    </i>
    <i r="1">
      <x/>
    </i>
    <i r="2">
      <x v="5"/>
    </i>
    <i r="2">
      <x v="6"/>
    </i>
    <i r="1">
      <x v="1"/>
    </i>
    <i r="2">
      <x/>
    </i>
    <i r="2">
      <x v="1"/>
    </i>
    <i r="1">
      <x v="2"/>
    </i>
    <i r="2">
      <x v="2"/>
    </i>
    <i r="2">
      <x v="3"/>
    </i>
    <i r="2">
      <x v="4"/>
    </i>
    <i r="2">
      <x v="5"/>
    </i>
    <i r="2">
      <x v="6"/>
    </i>
    <i r="1">
      <x v="3"/>
    </i>
    <i r="2">
      <x v="2"/>
    </i>
    <i r="2">
      <x v="3"/>
    </i>
    <i r="2">
      <x v="4"/>
    </i>
    <i r="2">
      <x v="5"/>
    </i>
    <i r="2">
      <x v="6"/>
    </i>
    <i r="1">
      <x v="4"/>
    </i>
    <i r="2">
      <x v="2"/>
    </i>
    <i r="2">
      <x v="3"/>
    </i>
    <i r="2">
      <x v="4"/>
    </i>
    <i r="2">
      <x v="5"/>
    </i>
    <i r="2">
      <x v="6"/>
    </i>
    <i r="1">
      <x v="5"/>
    </i>
    <i r="2">
      <x/>
    </i>
    <i r="2">
      <x v="1"/>
    </i>
    <i r="1">
      <x v="6"/>
    </i>
    <i r="2">
      <x v="2"/>
    </i>
    <i r="2">
      <x v="3"/>
    </i>
    <i r="2">
      <x v="4"/>
    </i>
    <i r="2">
      <x v="5"/>
    </i>
    <i r="2">
      <x v="6"/>
    </i>
    <i r="1">
      <x v="7"/>
    </i>
    <i r="2">
      <x v="2"/>
    </i>
    <i r="2">
      <x v="3"/>
    </i>
    <i r="2">
      <x v="4"/>
    </i>
    <i r="2">
      <x v="5"/>
    </i>
    <i r="2">
      <x v="6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6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10">
        <item x="6"/>
        <item x="5"/>
        <item x="7"/>
        <item x="0"/>
        <item x="1"/>
        <item x="2"/>
        <item x="8"/>
        <item x="3"/>
        <item x="4"/>
        <item t="default"/>
      </items>
    </pivotField>
    <pivotField showAll="0"/>
    <pivotField axis="axisRow" showAll="0">
      <items count="8">
        <item x="5"/>
        <item x="6"/>
        <item x="0"/>
        <item x="3"/>
        <item x="4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103">
    <i>
      <x/>
    </i>
    <i r="1">
      <x v="5"/>
    </i>
    <i r="2">
      <x v="1"/>
    </i>
    <i r="1">
      <x v="6"/>
    </i>
    <i r="2">
      <x v="1"/>
    </i>
    <i>
      <x v="1"/>
    </i>
    <i r="1">
      <x v="5"/>
    </i>
    <i r="2">
      <x/>
    </i>
    <i r="2">
      <x v="1"/>
    </i>
    <i r="1">
      <x v="6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8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9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5"/>
        <item x="6"/>
        <item x="0"/>
        <item x="1"/>
        <item x="2"/>
        <item x="7"/>
        <item x="3"/>
        <item x="4"/>
        <item t="default"/>
      </items>
    </pivotField>
    <pivotField showAll="0"/>
    <pivotField axis="axisRow" showAll="0">
      <items count="9">
        <item x="6"/>
        <item x="7"/>
        <item x="0"/>
        <item x="3"/>
        <item x="4"/>
        <item x="5"/>
        <item x="1"/>
        <item x="2"/>
        <item t="default"/>
      </items>
    </pivotField>
    <pivotField dataField="1" showAll="0"/>
  </pivotFields>
  <rowFields count="3">
    <field x="1"/>
    <field x="3"/>
    <field x="5"/>
  </rowFields>
  <rowItems count="76">
    <i>
      <x/>
    </i>
    <i r="1">
      <x/>
    </i>
    <i r="2">
      <x v="6"/>
    </i>
    <i r="2">
      <x v="7"/>
    </i>
    <i r="1">
      <x v="2"/>
    </i>
    <i r="2">
      <x v="2"/>
    </i>
    <i r="2">
      <x v="3"/>
    </i>
    <i r="2">
      <x v="4"/>
    </i>
    <i r="2">
      <x v="6"/>
    </i>
    <i r="2">
      <x v="7"/>
    </i>
    <i r="1">
      <x v="3"/>
    </i>
    <i r="2">
      <x v="2"/>
    </i>
    <i r="2">
      <x v="3"/>
    </i>
    <i r="2">
      <x v="4"/>
    </i>
    <i r="2">
      <x v="6"/>
    </i>
    <i r="2">
      <x v="7"/>
    </i>
    <i r="1">
      <x v="4"/>
    </i>
    <i r="2">
      <x v="2"/>
    </i>
    <i r="2">
      <x v="3"/>
    </i>
    <i r="2">
      <x v="4"/>
    </i>
    <i r="2">
      <x v="6"/>
    </i>
    <i r="2">
      <x v="7"/>
    </i>
    <i r="1">
      <x v="6"/>
    </i>
    <i r="2">
      <x v="2"/>
    </i>
    <i r="2">
      <x v="3"/>
    </i>
    <i r="2">
      <x v="4"/>
    </i>
    <i r="2">
      <x v="6"/>
    </i>
    <i r="2">
      <x v="7"/>
    </i>
    <i r="1">
      <x v="7"/>
    </i>
    <i r="2">
      <x v="2"/>
    </i>
    <i r="2">
      <x v="3"/>
    </i>
    <i r="2">
      <x v="4"/>
    </i>
    <i r="2">
      <x v="6"/>
    </i>
    <i r="2">
      <x v="7"/>
    </i>
    <i>
      <x v="1"/>
    </i>
    <i r="1">
      <x/>
    </i>
    <i r="2">
      <x v="6"/>
    </i>
    <i r="2">
      <x v="7"/>
    </i>
    <i r="1">
      <x v="1"/>
    </i>
    <i r="2">
      <x/>
    </i>
    <i r="2">
      <x v="1"/>
    </i>
    <i r="2">
      <x v="5"/>
    </i>
    <i r="1">
      <x v="2"/>
    </i>
    <i r="2">
      <x v="2"/>
    </i>
    <i r="2">
      <x v="3"/>
    </i>
    <i r="2">
      <x v="4"/>
    </i>
    <i r="2">
      <x v="6"/>
    </i>
    <i r="2">
      <x v="7"/>
    </i>
    <i r="1">
      <x v="3"/>
    </i>
    <i r="2">
      <x v="2"/>
    </i>
    <i r="2">
      <x v="3"/>
    </i>
    <i r="2">
      <x v="4"/>
    </i>
    <i r="2">
      <x v="6"/>
    </i>
    <i r="2">
      <x v="7"/>
    </i>
    <i r="1">
      <x v="4"/>
    </i>
    <i r="2">
      <x v="2"/>
    </i>
    <i r="2">
      <x v="3"/>
    </i>
    <i r="2">
      <x v="4"/>
    </i>
    <i r="2">
      <x v="6"/>
    </i>
    <i r="2">
      <x v="7"/>
    </i>
    <i r="1">
      <x v="5"/>
    </i>
    <i r="2">
      <x/>
    </i>
    <i r="2">
      <x v="1"/>
    </i>
    <i r="1">
      <x v="6"/>
    </i>
    <i r="2">
      <x v="2"/>
    </i>
    <i r="2">
      <x v="3"/>
    </i>
    <i r="2">
      <x v="4"/>
    </i>
    <i r="2">
      <x v="6"/>
    </i>
    <i r="2">
      <x v="7"/>
    </i>
    <i r="1">
      <x v="7"/>
    </i>
    <i r="2">
      <x v="2"/>
    </i>
    <i r="2">
      <x v="3"/>
    </i>
    <i r="2">
      <x v="4"/>
    </i>
    <i r="2">
      <x v="6"/>
    </i>
    <i r="2">
      <x v="7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5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10">
        <item x="5"/>
        <item x="6"/>
        <item x="7"/>
        <item x="0"/>
        <item x="1"/>
        <item x="2"/>
        <item x="8"/>
        <item x="3"/>
        <item x="4"/>
        <item t="default"/>
      </items>
    </pivotField>
    <pivotField showAll="0"/>
    <pivotField axis="axisRow" showAll="0">
      <items count="8">
        <item x="5"/>
        <item x="6"/>
        <item x="0"/>
        <item x="3"/>
        <item x="4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102">
    <i>
      <x/>
    </i>
    <i r="1">
      <x v="5"/>
    </i>
    <i r="2">
      <x/>
    </i>
    <i r="2">
      <x v="1"/>
    </i>
    <i r="1">
      <x v="6"/>
    </i>
    <i r="2">
      <x/>
    </i>
    <i r="2">
      <x v="1"/>
    </i>
    <i>
      <x v="1"/>
    </i>
    <i r="1">
      <x v="5"/>
    </i>
    <i r="2">
      <x/>
    </i>
    <i r="2">
      <x v="1"/>
    </i>
    <i r="1">
      <x v="6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8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1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5"/>
        <item x="6"/>
        <item x="0"/>
        <item x="1"/>
        <item x="2"/>
        <item x="7"/>
        <item x="3"/>
        <item x="4"/>
        <item t="default"/>
      </items>
    </pivotField>
    <pivotField showAll="0"/>
    <pivotField axis="axisRow" showAll="0">
      <items count="8">
        <item x="5"/>
        <item x="6"/>
        <item x="0"/>
        <item x="3"/>
        <item x="4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98">
    <i>
      <x/>
    </i>
    <i r="1">
      <x v="5"/>
    </i>
    <i r="2">
      <x/>
    </i>
    <i r="2">
      <x v="1"/>
    </i>
    <i r="1">
      <x v="6"/>
    </i>
    <i r="2">
      <x/>
    </i>
    <i r="2">
      <x v="1"/>
    </i>
    <i>
      <x v="1"/>
    </i>
    <i r="1">
      <x/>
    </i>
    <i r="2">
      <x v="1"/>
    </i>
    <i r="1">
      <x v="1"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5"/>
    </i>
    <i r="1">
      <x/>
    </i>
    <i r="2">
      <x v="1"/>
    </i>
    <i r="1">
      <x v="1"/>
    </i>
    <i r="2">
      <x v="1"/>
    </i>
    <i>
      <x v="6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 r="1">
      <x v="6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79"/>
  <sheetViews>
    <sheetView topLeftCell="A55" workbookViewId="0">
      <selection activeCell="E72" sqref="E72"/>
    </sheetView>
  </sheetViews>
  <sheetFormatPr defaultRowHeight="12.75"/>
  <cols>
    <col min="1" max="1" width="14.140625" customWidth="1"/>
    <col min="2" max="2" width="17.5703125" bestFit="1" customWidth="1"/>
    <col min="5" max="5" width="11.28515625" customWidth="1"/>
    <col min="6" max="6" width="11" customWidth="1"/>
  </cols>
  <sheetData>
    <row r="3" spans="1:2">
      <c r="A3" s="16" t="s">
        <v>36</v>
      </c>
      <c r="B3" t="s">
        <v>17</v>
      </c>
    </row>
    <row r="4" spans="1:2">
      <c r="A4" s="17" t="s">
        <v>14</v>
      </c>
      <c r="B4" s="20">
        <v>496</v>
      </c>
    </row>
    <row r="5" spans="1:2">
      <c r="A5" s="18" t="s">
        <v>13</v>
      </c>
      <c r="B5" s="20">
        <v>44</v>
      </c>
    </row>
    <row r="6" spans="1:2">
      <c r="A6" s="19" t="s">
        <v>12</v>
      </c>
      <c r="B6" s="20">
        <v>44</v>
      </c>
    </row>
    <row r="7" spans="1:2">
      <c r="A7" s="18" t="s">
        <v>16</v>
      </c>
      <c r="B7" s="20">
        <v>452</v>
      </c>
    </row>
    <row r="8" spans="1:2">
      <c r="A8" s="19" t="s">
        <v>12</v>
      </c>
      <c r="B8" s="20">
        <v>452</v>
      </c>
    </row>
    <row r="9" spans="1:2">
      <c r="A9" s="17" t="s">
        <v>15</v>
      </c>
      <c r="B9" s="20">
        <v>25</v>
      </c>
    </row>
    <row r="10" spans="1:2">
      <c r="A10" s="18" t="s">
        <v>16</v>
      </c>
      <c r="B10" s="20">
        <v>25</v>
      </c>
    </row>
    <row r="11" spans="1:2">
      <c r="A11" s="19" t="s">
        <v>12</v>
      </c>
      <c r="B11" s="20">
        <v>25</v>
      </c>
    </row>
    <row r="12" spans="1:2">
      <c r="A12" s="17" t="s">
        <v>52</v>
      </c>
      <c r="B12" s="20">
        <v>140</v>
      </c>
    </row>
    <row r="13" spans="1:2">
      <c r="A13" s="18" t="s">
        <v>4</v>
      </c>
      <c r="B13" s="20">
        <v>24</v>
      </c>
    </row>
    <row r="14" spans="1:2">
      <c r="A14" s="19" t="s">
        <v>3</v>
      </c>
      <c r="B14" s="20">
        <v>14</v>
      </c>
    </row>
    <row r="15" spans="1:2">
      <c r="A15" s="19" t="s">
        <v>12</v>
      </c>
      <c r="B15" s="20">
        <v>10</v>
      </c>
    </row>
    <row r="16" spans="1:2">
      <c r="A16" s="18" t="s">
        <v>7</v>
      </c>
      <c r="B16" s="20">
        <v>46</v>
      </c>
    </row>
    <row r="17" spans="1:2">
      <c r="A17" s="19" t="s">
        <v>3</v>
      </c>
      <c r="B17" s="20">
        <v>32</v>
      </c>
    </row>
    <row r="18" spans="1:2">
      <c r="A18" s="19" t="s">
        <v>12</v>
      </c>
      <c r="B18" s="20">
        <v>14</v>
      </c>
    </row>
    <row r="19" spans="1:2">
      <c r="A19" s="18" t="s">
        <v>9</v>
      </c>
      <c r="B19" s="20">
        <v>23</v>
      </c>
    </row>
    <row r="20" spans="1:2">
      <c r="A20" s="19" t="s">
        <v>3</v>
      </c>
      <c r="B20" s="20">
        <v>13</v>
      </c>
    </row>
    <row r="21" spans="1:2">
      <c r="A21" s="19" t="s">
        <v>12</v>
      </c>
      <c r="B21" s="20">
        <v>10</v>
      </c>
    </row>
    <row r="22" spans="1:2">
      <c r="A22" s="18" t="s">
        <v>10</v>
      </c>
      <c r="B22" s="20">
        <v>47</v>
      </c>
    </row>
    <row r="23" spans="1:2">
      <c r="A23" s="19" t="s">
        <v>3</v>
      </c>
      <c r="B23" s="20">
        <v>22</v>
      </c>
    </row>
    <row r="24" spans="1:2">
      <c r="A24" s="19" t="s">
        <v>12</v>
      </c>
      <c r="B24" s="20">
        <v>25</v>
      </c>
    </row>
    <row r="25" spans="1:2">
      <c r="A25" s="17" t="s">
        <v>8</v>
      </c>
      <c r="B25" s="20">
        <v>5059</v>
      </c>
    </row>
    <row r="26" spans="1:2">
      <c r="A26" s="18" t="s">
        <v>4</v>
      </c>
      <c r="B26" s="20">
        <v>936</v>
      </c>
    </row>
    <row r="27" spans="1:2">
      <c r="A27" s="19" t="s">
        <v>3</v>
      </c>
      <c r="B27" s="20">
        <v>352</v>
      </c>
    </row>
    <row r="28" spans="1:2">
      <c r="A28" s="19" t="s">
        <v>12</v>
      </c>
      <c r="B28" s="20">
        <v>584</v>
      </c>
    </row>
    <row r="29" spans="1:2">
      <c r="A29" s="18" t="s">
        <v>7</v>
      </c>
      <c r="B29" s="20">
        <v>1786</v>
      </c>
    </row>
    <row r="30" spans="1:2">
      <c r="A30" s="19" t="s">
        <v>3</v>
      </c>
      <c r="B30" s="20">
        <v>975</v>
      </c>
    </row>
    <row r="31" spans="1:2">
      <c r="A31" s="19" t="s">
        <v>12</v>
      </c>
      <c r="B31" s="20">
        <v>811</v>
      </c>
    </row>
    <row r="32" spans="1:2">
      <c r="A32" s="18" t="s">
        <v>9</v>
      </c>
      <c r="B32" s="20">
        <v>895</v>
      </c>
    </row>
    <row r="33" spans="1:2">
      <c r="A33" s="19" t="s">
        <v>3</v>
      </c>
      <c r="B33" s="20">
        <v>487</v>
      </c>
    </row>
    <row r="34" spans="1:2">
      <c r="A34" s="19" t="s">
        <v>12</v>
      </c>
      <c r="B34" s="20">
        <v>408</v>
      </c>
    </row>
    <row r="35" spans="1:2">
      <c r="A35" s="18" t="s">
        <v>10</v>
      </c>
      <c r="B35" s="20">
        <v>1442</v>
      </c>
    </row>
    <row r="36" spans="1:2">
      <c r="A36" s="19" t="s">
        <v>3</v>
      </c>
      <c r="B36" s="20">
        <v>770</v>
      </c>
    </row>
    <row r="37" spans="1:2">
      <c r="A37" s="19" t="s">
        <v>12</v>
      </c>
      <c r="B37" s="20">
        <v>672</v>
      </c>
    </row>
    <row r="38" spans="1:2">
      <c r="A38" s="17" t="s">
        <v>11</v>
      </c>
      <c r="B38" s="20">
        <v>225</v>
      </c>
    </row>
    <row r="39" spans="1:2">
      <c r="A39" s="18" t="s">
        <v>4</v>
      </c>
      <c r="B39" s="20">
        <v>19</v>
      </c>
    </row>
    <row r="40" spans="1:2">
      <c r="A40" s="19" t="s">
        <v>3</v>
      </c>
      <c r="B40" s="20">
        <v>8</v>
      </c>
    </row>
    <row r="41" spans="1:2">
      <c r="A41" s="19" t="s">
        <v>12</v>
      </c>
      <c r="B41" s="20">
        <v>11</v>
      </c>
    </row>
    <row r="42" spans="1:2">
      <c r="A42" s="18" t="s">
        <v>7</v>
      </c>
      <c r="B42" s="20">
        <v>118</v>
      </c>
    </row>
    <row r="43" spans="1:2">
      <c r="A43" s="19" t="s">
        <v>3</v>
      </c>
      <c r="B43" s="20">
        <v>85</v>
      </c>
    </row>
    <row r="44" spans="1:2">
      <c r="A44" s="19" t="s">
        <v>12</v>
      </c>
      <c r="B44" s="20">
        <v>33</v>
      </c>
    </row>
    <row r="45" spans="1:2">
      <c r="A45" s="18" t="s">
        <v>9</v>
      </c>
      <c r="B45" s="20">
        <v>28</v>
      </c>
    </row>
    <row r="46" spans="1:2">
      <c r="A46" s="19" t="s">
        <v>3</v>
      </c>
      <c r="B46" s="20">
        <v>10</v>
      </c>
    </row>
    <row r="47" spans="1:2">
      <c r="A47" s="19" t="s">
        <v>12</v>
      </c>
      <c r="B47" s="20">
        <v>18</v>
      </c>
    </row>
    <row r="48" spans="1:2">
      <c r="A48" s="18" t="s">
        <v>10</v>
      </c>
      <c r="B48" s="20">
        <v>60</v>
      </c>
    </row>
    <row r="49" spans="1:2">
      <c r="A49" s="19" t="s">
        <v>3</v>
      </c>
      <c r="B49" s="20">
        <v>39</v>
      </c>
    </row>
    <row r="50" spans="1:2">
      <c r="A50" s="19" t="s">
        <v>12</v>
      </c>
      <c r="B50" s="20">
        <v>21</v>
      </c>
    </row>
    <row r="51" spans="1:2">
      <c r="A51" s="17" t="s">
        <v>5</v>
      </c>
      <c r="B51" s="20">
        <v>41</v>
      </c>
    </row>
    <row r="52" spans="1:2">
      <c r="A52" s="18" t="s">
        <v>4</v>
      </c>
      <c r="B52" s="20">
        <v>39</v>
      </c>
    </row>
    <row r="53" spans="1:2">
      <c r="A53" s="19" t="s">
        <v>3</v>
      </c>
      <c r="B53" s="20">
        <v>9</v>
      </c>
    </row>
    <row r="54" spans="1:2">
      <c r="A54" s="19" t="s">
        <v>12</v>
      </c>
      <c r="B54" s="20">
        <v>30</v>
      </c>
    </row>
    <row r="55" spans="1:2">
      <c r="A55" s="18" t="s">
        <v>9</v>
      </c>
      <c r="B55" s="20">
        <v>2</v>
      </c>
    </row>
    <row r="56" spans="1:2">
      <c r="A56" s="19" t="s">
        <v>3</v>
      </c>
      <c r="B56" s="20">
        <v>1</v>
      </c>
    </row>
    <row r="57" spans="1:2">
      <c r="A57" s="19" t="s">
        <v>12</v>
      </c>
      <c r="B57" s="20">
        <v>1</v>
      </c>
    </row>
    <row r="58" spans="1:2">
      <c r="A58" s="17" t="s">
        <v>6</v>
      </c>
      <c r="B58" s="20">
        <v>148</v>
      </c>
    </row>
    <row r="59" spans="1:2">
      <c r="A59" s="18" t="s">
        <v>4</v>
      </c>
      <c r="B59" s="20">
        <v>80</v>
      </c>
    </row>
    <row r="60" spans="1:2">
      <c r="A60" s="19" t="s">
        <v>3</v>
      </c>
      <c r="B60" s="20">
        <v>15</v>
      </c>
    </row>
    <row r="61" spans="1:2">
      <c r="A61" s="19" t="s">
        <v>12</v>
      </c>
      <c r="B61" s="20">
        <v>65</v>
      </c>
    </row>
    <row r="62" spans="1:2">
      <c r="A62" s="18" t="s">
        <v>9</v>
      </c>
      <c r="B62" s="20">
        <v>68</v>
      </c>
    </row>
    <row r="63" spans="1:2">
      <c r="A63" s="19" t="s">
        <v>3</v>
      </c>
      <c r="B63" s="20">
        <v>52</v>
      </c>
    </row>
    <row r="64" spans="1:2">
      <c r="A64" s="19" t="s">
        <v>12</v>
      </c>
      <c r="B64" s="20">
        <v>16</v>
      </c>
    </row>
    <row r="65" spans="1:7">
      <c r="A65" s="17" t="s">
        <v>18</v>
      </c>
      <c r="B65" s="20">
        <v>6134</v>
      </c>
    </row>
    <row r="66" spans="1:7" ht="13.5" thickBot="1"/>
    <row r="67" spans="1:7" ht="27" thickBot="1">
      <c r="A67" s="10" t="s">
        <v>7</v>
      </c>
      <c r="B67" s="11" t="s">
        <v>53</v>
      </c>
      <c r="C67" s="12" t="s">
        <v>54</v>
      </c>
      <c r="D67" s="13" t="s">
        <v>19</v>
      </c>
      <c r="E67" s="14" t="s">
        <v>55</v>
      </c>
      <c r="F67" s="14" t="s">
        <v>56</v>
      </c>
      <c r="G67" s="15" t="s">
        <v>19</v>
      </c>
    </row>
    <row r="68" spans="1:7">
      <c r="A68" s="7" t="s">
        <v>20</v>
      </c>
      <c r="B68" s="8">
        <v>0</v>
      </c>
      <c r="C68" s="1">
        <v>0</v>
      </c>
      <c r="D68" s="2">
        <v>0</v>
      </c>
      <c r="E68" s="1">
        <f t="shared" ref="E68:E79" si="0">B68</f>
        <v>0</v>
      </c>
      <c r="F68" s="1">
        <f t="shared" ref="F68:F79" si="1">C68</f>
        <v>0</v>
      </c>
      <c r="G68" s="2">
        <v>0</v>
      </c>
    </row>
    <row r="69" spans="1:7">
      <c r="A69" s="9" t="s">
        <v>21</v>
      </c>
      <c r="B69" s="8">
        <v>0</v>
      </c>
      <c r="C69" s="1">
        <v>0</v>
      </c>
      <c r="D69" s="2">
        <v>0</v>
      </c>
      <c r="E69" s="1">
        <f t="shared" si="0"/>
        <v>0</v>
      </c>
      <c r="F69" s="1">
        <f t="shared" si="1"/>
        <v>0</v>
      </c>
      <c r="G69" s="2">
        <v>0</v>
      </c>
    </row>
    <row r="70" spans="1:7">
      <c r="A70" s="9" t="s">
        <v>22</v>
      </c>
      <c r="B70" s="8">
        <v>0</v>
      </c>
      <c r="C70" s="1">
        <v>0</v>
      </c>
      <c r="D70" s="2">
        <v>0</v>
      </c>
      <c r="E70" s="1">
        <f t="shared" si="0"/>
        <v>0</v>
      </c>
      <c r="F70" s="1">
        <f t="shared" si="1"/>
        <v>0</v>
      </c>
      <c r="G70" s="2">
        <v>0</v>
      </c>
    </row>
    <row r="71" spans="1:7">
      <c r="A71" s="9" t="s">
        <v>31</v>
      </c>
      <c r="B71" s="8">
        <v>0</v>
      </c>
      <c r="C71" s="1">
        <v>0</v>
      </c>
      <c r="D71" s="2">
        <v>0</v>
      </c>
      <c r="E71" s="1">
        <f t="shared" si="0"/>
        <v>0</v>
      </c>
      <c r="F71" s="1">
        <f t="shared" si="1"/>
        <v>0</v>
      </c>
      <c r="G71" s="2">
        <v>0</v>
      </c>
    </row>
    <row r="72" spans="1:7">
      <c r="A72" s="9" t="s">
        <v>23</v>
      </c>
      <c r="B72" s="8">
        <v>44</v>
      </c>
      <c r="C72" s="3">
        <v>144</v>
      </c>
      <c r="D72" s="2">
        <f>(B72-C72)/ABS(C72)</f>
        <v>-0.69444444444444442</v>
      </c>
      <c r="E72" s="1">
        <f t="shared" si="0"/>
        <v>44</v>
      </c>
      <c r="F72" s="1">
        <f t="shared" si="1"/>
        <v>144</v>
      </c>
      <c r="G72" s="2">
        <f>(E72-F72)/ABS(F72)</f>
        <v>-0.69444444444444442</v>
      </c>
    </row>
    <row r="73" spans="1:7">
      <c r="A73" s="9" t="s">
        <v>24</v>
      </c>
      <c r="B73" s="8">
        <v>477</v>
      </c>
      <c r="C73" s="3">
        <v>573</v>
      </c>
      <c r="D73" s="2">
        <f>(B73-C73)/ABS(C73)</f>
        <v>-0.16753926701570682</v>
      </c>
      <c r="E73" s="1">
        <f t="shared" si="0"/>
        <v>477</v>
      </c>
      <c r="F73" s="1">
        <f t="shared" si="1"/>
        <v>573</v>
      </c>
      <c r="G73" s="2">
        <f>(E73-F73)/ABS(F73)</f>
        <v>-0.16753926701570682</v>
      </c>
    </row>
    <row r="74" spans="1:7">
      <c r="A74" s="9" t="s">
        <v>25</v>
      </c>
      <c r="B74" s="8">
        <v>1098</v>
      </c>
      <c r="C74" s="3">
        <v>1878</v>
      </c>
      <c r="D74" s="2">
        <f>(B74-C74)/ABS(C74)</f>
        <v>-0.41533546325878595</v>
      </c>
      <c r="E74" s="1">
        <f t="shared" si="0"/>
        <v>1098</v>
      </c>
      <c r="F74" s="1">
        <f t="shared" si="1"/>
        <v>1878</v>
      </c>
      <c r="G74" s="2">
        <f>(E74-F74)/ABS(F74)</f>
        <v>-0.41533546325878595</v>
      </c>
    </row>
    <row r="75" spans="1:7">
      <c r="A75" s="9" t="s">
        <v>26</v>
      </c>
      <c r="B75" s="8">
        <v>1016</v>
      </c>
      <c r="C75" s="3">
        <v>539</v>
      </c>
      <c r="D75" s="2">
        <f>(B75-C75)/ABS(C75)</f>
        <v>0.88497217068645639</v>
      </c>
      <c r="E75" s="1">
        <f t="shared" si="0"/>
        <v>1016</v>
      </c>
      <c r="F75" s="1">
        <f t="shared" si="1"/>
        <v>539</v>
      </c>
      <c r="G75" s="2">
        <f>(E75-F75)/ABS(F75)</f>
        <v>0.88497217068645639</v>
      </c>
    </row>
    <row r="76" spans="1:7">
      <c r="A76" s="9" t="s">
        <v>27</v>
      </c>
      <c r="B76" s="8">
        <v>0</v>
      </c>
      <c r="C76" s="3">
        <v>1861</v>
      </c>
      <c r="D76" s="2">
        <v>0</v>
      </c>
      <c r="E76" s="1">
        <f t="shared" si="0"/>
        <v>0</v>
      </c>
      <c r="F76" s="1">
        <f t="shared" si="1"/>
        <v>1861</v>
      </c>
      <c r="G76" s="2">
        <v>0</v>
      </c>
    </row>
    <row r="77" spans="1:7">
      <c r="A77" s="9" t="s">
        <v>28</v>
      </c>
      <c r="B77" s="8">
        <v>1950</v>
      </c>
      <c r="C77" s="3">
        <v>1093</v>
      </c>
      <c r="D77" s="2">
        <f>(B77-C77)/ABS(C77)</f>
        <v>0.78408051235132659</v>
      </c>
      <c r="E77" s="1">
        <f t="shared" si="0"/>
        <v>1950</v>
      </c>
      <c r="F77" s="1">
        <f t="shared" si="1"/>
        <v>1093</v>
      </c>
      <c r="G77" s="2">
        <f>(E77-F77)/ABS(F77)</f>
        <v>0.78408051235132659</v>
      </c>
    </row>
    <row r="78" spans="1:7">
      <c r="A78" s="9" t="s">
        <v>29</v>
      </c>
      <c r="B78" s="8">
        <v>1549</v>
      </c>
      <c r="C78" s="3">
        <v>0</v>
      </c>
      <c r="D78" s="2">
        <v>1</v>
      </c>
      <c r="E78" s="1">
        <f t="shared" si="0"/>
        <v>1549</v>
      </c>
      <c r="F78" s="1">
        <f t="shared" si="1"/>
        <v>0</v>
      </c>
      <c r="G78" s="2">
        <v>1</v>
      </c>
    </row>
    <row r="79" spans="1:7">
      <c r="A79" s="9" t="s">
        <v>30</v>
      </c>
      <c r="B79" s="6">
        <f>SUM(B72:B78)</f>
        <v>6134</v>
      </c>
      <c r="C79" s="4">
        <f>SUM(C68:C78)</f>
        <v>6088</v>
      </c>
      <c r="D79" s="5">
        <f>(B79-C79)/ABS(C79)</f>
        <v>7.5558475689881735E-3</v>
      </c>
      <c r="E79" s="6">
        <f t="shared" si="0"/>
        <v>6134</v>
      </c>
      <c r="F79" s="6">
        <f t="shared" si="1"/>
        <v>6088</v>
      </c>
      <c r="G79" s="5">
        <f>(E79-F79)/ABS(F79)</f>
        <v>7.5558475689881735E-3</v>
      </c>
    </row>
  </sheetData>
  <conditionalFormatting sqref="D68:D79">
    <cfRule type="cellIs" dxfId="48" priority="3" stopIfTrue="1" operator="lessThan">
      <formula>0</formula>
    </cfRule>
  </conditionalFormatting>
  <conditionalFormatting sqref="G68:G79">
    <cfRule type="cellIs" dxfId="47" priority="1" stopIfTrue="1" operator="lessThan">
      <formula>0</formula>
    </cfRule>
    <cfRule type="cellIs" dxfId="46" priority="2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3:H109"/>
  <sheetViews>
    <sheetView topLeftCell="A78" workbookViewId="0">
      <selection activeCell="A97" sqref="A97:M109"/>
    </sheetView>
  </sheetViews>
  <sheetFormatPr defaultRowHeight="12.75"/>
  <cols>
    <col min="1" max="1" width="13" bestFit="1" customWidth="1"/>
    <col min="2" max="2" width="17" bestFit="1" customWidth="1"/>
    <col min="3" max="3" width="12.28515625" customWidth="1"/>
  </cols>
  <sheetData>
    <row r="3" spans="1:2">
      <c r="A3" s="16" t="s">
        <v>36</v>
      </c>
      <c r="B3" t="s">
        <v>17</v>
      </c>
    </row>
    <row r="4" spans="1:2">
      <c r="A4" s="17" t="s">
        <v>13</v>
      </c>
      <c r="B4" s="20">
        <v>2147</v>
      </c>
    </row>
    <row r="5" spans="1:2">
      <c r="A5" s="18" t="s">
        <v>14</v>
      </c>
      <c r="B5" s="20">
        <v>1889</v>
      </c>
    </row>
    <row r="6" spans="1:2">
      <c r="A6" s="19" t="s">
        <v>12</v>
      </c>
      <c r="B6" s="20">
        <v>1889</v>
      </c>
    </row>
    <row r="7" spans="1:2">
      <c r="A7" s="18" t="s">
        <v>15</v>
      </c>
      <c r="B7" s="20">
        <v>258</v>
      </c>
    </row>
    <row r="8" spans="1:2">
      <c r="A8" s="19" t="s">
        <v>12</v>
      </c>
      <c r="B8" s="20">
        <v>258</v>
      </c>
    </row>
    <row r="9" spans="1:2">
      <c r="A9" s="17" t="s">
        <v>4</v>
      </c>
      <c r="B9" s="20">
        <v>8055</v>
      </c>
    </row>
    <row r="10" spans="1:2">
      <c r="A10" s="18" t="s">
        <v>52</v>
      </c>
      <c r="B10" s="20">
        <v>197</v>
      </c>
    </row>
    <row r="11" spans="1:2">
      <c r="A11" s="19" t="s">
        <v>3</v>
      </c>
      <c r="B11" s="20">
        <v>90</v>
      </c>
    </row>
    <row r="12" spans="1:2">
      <c r="A12" s="19" t="s">
        <v>12</v>
      </c>
      <c r="B12" s="20">
        <v>107</v>
      </c>
    </row>
    <row r="13" spans="1:2">
      <c r="A13" s="18" t="s">
        <v>8</v>
      </c>
      <c r="B13" s="20">
        <v>6211</v>
      </c>
    </row>
    <row r="14" spans="1:2">
      <c r="A14" s="19" t="s">
        <v>3</v>
      </c>
      <c r="B14" s="20">
        <v>2938</v>
      </c>
    </row>
    <row r="15" spans="1:2">
      <c r="A15" s="19" t="s">
        <v>12</v>
      </c>
      <c r="B15" s="20">
        <v>3273</v>
      </c>
    </row>
    <row r="16" spans="1:2">
      <c r="A16" s="18" t="s">
        <v>11</v>
      </c>
      <c r="B16" s="20">
        <v>354</v>
      </c>
    </row>
    <row r="17" spans="1:2">
      <c r="A17" s="19" t="s">
        <v>3</v>
      </c>
      <c r="B17" s="20">
        <v>181</v>
      </c>
    </row>
    <row r="18" spans="1:2">
      <c r="A18" s="19" t="s">
        <v>12</v>
      </c>
      <c r="B18" s="20">
        <v>173</v>
      </c>
    </row>
    <row r="19" spans="1:2">
      <c r="A19" s="18" t="s">
        <v>5</v>
      </c>
      <c r="B19" s="20">
        <v>838</v>
      </c>
    </row>
    <row r="20" spans="1:2">
      <c r="A20" s="19" t="s">
        <v>3</v>
      </c>
      <c r="B20" s="20">
        <v>430</v>
      </c>
    </row>
    <row r="21" spans="1:2">
      <c r="A21" s="19" t="s">
        <v>12</v>
      </c>
      <c r="B21" s="20">
        <v>408</v>
      </c>
    </row>
    <row r="22" spans="1:2">
      <c r="A22" s="18" t="s">
        <v>6</v>
      </c>
      <c r="B22" s="20">
        <v>455</v>
      </c>
    </row>
    <row r="23" spans="1:2">
      <c r="A23" s="19" t="s">
        <v>3</v>
      </c>
      <c r="B23" s="20">
        <v>212</v>
      </c>
    </row>
    <row r="24" spans="1:2">
      <c r="A24" s="19" t="s">
        <v>12</v>
      </c>
      <c r="B24" s="20">
        <v>243</v>
      </c>
    </row>
    <row r="25" spans="1:2">
      <c r="A25" s="17" t="s">
        <v>35</v>
      </c>
      <c r="B25" s="20">
        <v>3051</v>
      </c>
    </row>
    <row r="26" spans="1:2">
      <c r="A26" s="18" t="s">
        <v>52</v>
      </c>
      <c r="B26" s="20">
        <v>68</v>
      </c>
    </row>
    <row r="27" spans="1:2">
      <c r="A27" s="19" t="s">
        <v>3</v>
      </c>
      <c r="B27" s="20">
        <v>32</v>
      </c>
    </row>
    <row r="28" spans="1:2">
      <c r="A28" s="19" t="s">
        <v>12</v>
      </c>
      <c r="B28" s="20">
        <v>36</v>
      </c>
    </row>
    <row r="29" spans="1:2">
      <c r="A29" s="18" t="s">
        <v>8</v>
      </c>
      <c r="B29" s="20">
        <v>2781</v>
      </c>
    </row>
    <row r="30" spans="1:2">
      <c r="A30" s="19" t="s">
        <v>3</v>
      </c>
      <c r="B30" s="20">
        <v>1382</v>
      </c>
    </row>
    <row r="31" spans="1:2">
      <c r="A31" s="19" t="s">
        <v>12</v>
      </c>
      <c r="B31" s="20">
        <v>1399</v>
      </c>
    </row>
    <row r="32" spans="1:2">
      <c r="A32" s="18" t="s">
        <v>11</v>
      </c>
      <c r="B32" s="20">
        <v>54</v>
      </c>
    </row>
    <row r="33" spans="1:2">
      <c r="A33" s="19" t="s">
        <v>3</v>
      </c>
      <c r="B33" s="20">
        <v>30</v>
      </c>
    </row>
    <row r="34" spans="1:2">
      <c r="A34" s="19" t="s">
        <v>12</v>
      </c>
      <c r="B34" s="20">
        <v>24</v>
      </c>
    </row>
    <row r="35" spans="1:2">
      <c r="A35" s="18" t="s">
        <v>5</v>
      </c>
      <c r="B35" s="20">
        <v>23</v>
      </c>
    </row>
    <row r="36" spans="1:2">
      <c r="A36" s="19" t="s">
        <v>3</v>
      </c>
      <c r="B36" s="20">
        <v>8</v>
      </c>
    </row>
    <row r="37" spans="1:2">
      <c r="A37" s="19" t="s">
        <v>12</v>
      </c>
      <c r="B37" s="20">
        <v>15</v>
      </c>
    </row>
    <row r="38" spans="1:2">
      <c r="A38" s="18" t="s">
        <v>6</v>
      </c>
      <c r="B38" s="20">
        <v>125</v>
      </c>
    </row>
    <row r="39" spans="1:2">
      <c r="A39" s="19" t="s">
        <v>3</v>
      </c>
      <c r="B39" s="20">
        <v>67</v>
      </c>
    </row>
    <row r="40" spans="1:2">
      <c r="A40" s="19" t="s">
        <v>12</v>
      </c>
      <c r="B40" s="20">
        <v>58</v>
      </c>
    </row>
    <row r="41" spans="1:2">
      <c r="A41" s="17" t="s">
        <v>7</v>
      </c>
      <c r="B41" s="20">
        <v>1596</v>
      </c>
    </row>
    <row r="42" spans="1:2">
      <c r="A42" s="18" t="s">
        <v>52</v>
      </c>
      <c r="B42" s="20">
        <v>29</v>
      </c>
    </row>
    <row r="43" spans="1:2">
      <c r="A43" s="19" t="s">
        <v>3</v>
      </c>
      <c r="B43" s="20">
        <v>5</v>
      </c>
    </row>
    <row r="44" spans="1:2">
      <c r="A44" s="19" t="s">
        <v>12</v>
      </c>
      <c r="B44" s="20">
        <v>24</v>
      </c>
    </row>
    <row r="45" spans="1:2">
      <c r="A45" s="18" t="s">
        <v>8</v>
      </c>
      <c r="B45" s="20">
        <v>1426</v>
      </c>
    </row>
    <row r="46" spans="1:2">
      <c r="A46" s="19" t="s">
        <v>3</v>
      </c>
      <c r="B46" s="20">
        <v>556</v>
      </c>
    </row>
    <row r="47" spans="1:2">
      <c r="A47" s="19" t="s">
        <v>12</v>
      </c>
      <c r="B47" s="20">
        <v>870</v>
      </c>
    </row>
    <row r="48" spans="1:2">
      <c r="A48" s="18" t="s">
        <v>11</v>
      </c>
      <c r="B48" s="20">
        <v>32</v>
      </c>
    </row>
    <row r="49" spans="1:2">
      <c r="A49" s="19" t="s">
        <v>3</v>
      </c>
      <c r="B49" s="20">
        <v>9</v>
      </c>
    </row>
    <row r="50" spans="1:2">
      <c r="A50" s="19" t="s">
        <v>12</v>
      </c>
      <c r="B50" s="20">
        <v>23</v>
      </c>
    </row>
    <row r="51" spans="1:2">
      <c r="A51" s="18" t="s">
        <v>5</v>
      </c>
      <c r="B51" s="20">
        <v>49</v>
      </c>
    </row>
    <row r="52" spans="1:2">
      <c r="A52" s="19" t="s">
        <v>3</v>
      </c>
      <c r="B52" s="20">
        <v>26</v>
      </c>
    </row>
    <row r="53" spans="1:2">
      <c r="A53" s="19" t="s">
        <v>12</v>
      </c>
      <c r="B53" s="20">
        <v>23</v>
      </c>
    </row>
    <row r="54" spans="1:2">
      <c r="A54" s="18" t="s">
        <v>6</v>
      </c>
      <c r="B54" s="20">
        <v>60</v>
      </c>
    </row>
    <row r="55" spans="1:2">
      <c r="A55" s="19" t="s">
        <v>3</v>
      </c>
      <c r="B55" s="20">
        <v>8</v>
      </c>
    </row>
    <row r="56" spans="1:2">
      <c r="A56" s="19" t="s">
        <v>12</v>
      </c>
      <c r="B56" s="20">
        <v>52</v>
      </c>
    </row>
    <row r="57" spans="1:2">
      <c r="A57" s="17" t="s">
        <v>16</v>
      </c>
      <c r="B57" s="20">
        <v>2108</v>
      </c>
    </row>
    <row r="58" spans="1:2">
      <c r="A58" s="18" t="s">
        <v>14</v>
      </c>
      <c r="B58" s="20">
        <v>1924</v>
      </c>
    </row>
    <row r="59" spans="1:2">
      <c r="A59" s="19" t="s">
        <v>12</v>
      </c>
      <c r="B59" s="20">
        <v>1924</v>
      </c>
    </row>
    <row r="60" spans="1:2">
      <c r="A60" s="18" t="s">
        <v>15</v>
      </c>
      <c r="B60" s="20">
        <v>184</v>
      </c>
    </row>
    <row r="61" spans="1:2">
      <c r="A61" s="19" t="s">
        <v>12</v>
      </c>
      <c r="B61" s="20">
        <v>184</v>
      </c>
    </row>
    <row r="62" spans="1:2">
      <c r="A62" s="17" t="s">
        <v>9</v>
      </c>
      <c r="B62" s="20">
        <v>5043</v>
      </c>
    </row>
    <row r="63" spans="1:2">
      <c r="A63" s="18" t="s">
        <v>52</v>
      </c>
      <c r="B63" s="20">
        <v>96</v>
      </c>
    </row>
    <row r="64" spans="1:2">
      <c r="A64" s="19" t="s">
        <v>3</v>
      </c>
      <c r="B64" s="20">
        <v>58</v>
      </c>
    </row>
    <row r="65" spans="1:2">
      <c r="A65" s="19" t="s">
        <v>12</v>
      </c>
      <c r="B65" s="20">
        <v>38</v>
      </c>
    </row>
    <row r="66" spans="1:2">
      <c r="A66" s="18" t="s">
        <v>8</v>
      </c>
      <c r="B66" s="20">
        <v>3947</v>
      </c>
    </row>
    <row r="67" spans="1:2">
      <c r="A67" s="19" t="s">
        <v>3</v>
      </c>
      <c r="B67" s="20">
        <v>2029</v>
      </c>
    </row>
    <row r="68" spans="1:2">
      <c r="A68" s="19" t="s">
        <v>12</v>
      </c>
      <c r="B68" s="20">
        <v>1918</v>
      </c>
    </row>
    <row r="69" spans="1:2">
      <c r="A69" s="18" t="s">
        <v>11</v>
      </c>
      <c r="B69" s="20">
        <v>226</v>
      </c>
    </row>
    <row r="70" spans="1:2">
      <c r="A70" s="19" t="s">
        <v>3</v>
      </c>
      <c r="B70" s="20">
        <v>110</v>
      </c>
    </row>
    <row r="71" spans="1:2">
      <c r="A71" s="19" t="s">
        <v>12</v>
      </c>
      <c r="B71" s="20">
        <v>116</v>
      </c>
    </row>
    <row r="72" spans="1:2">
      <c r="A72" s="18" t="s">
        <v>5</v>
      </c>
      <c r="B72" s="20">
        <v>313</v>
      </c>
    </row>
    <row r="73" spans="1:2">
      <c r="A73" s="19" t="s">
        <v>3</v>
      </c>
      <c r="B73" s="20">
        <v>172</v>
      </c>
    </row>
    <row r="74" spans="1:2">
      <c r="A74" s="19" t="s">
        <v>12</v>
      </c>
      <c r="B74" s="20">
        <v>141</v>
      </c>
    </row>
    <row r="75" spans="1:2">
      <c r="A75" s="18" t="s">
        <v>6</v>
      </c>
      <c r="B75" s="20">
        <v>461</v>
      </c>
    </row>
    <row r="76" spans="1:2">
      <c r="A76" s="19" t="s">
        <v>3</v>
      </c>
      <c r="B76" s="20">
        <v>191</v>
      </c>
    </row>
    <row r="77" spans="1:2">
      <c r="A77" s="19" t="s">
        <v>12</v>
      </c>
      <c r="B77" s="20">
        <v>270</v>
      </c>
    </row>
    <row r="78" spans="1:2">
      <c r="A78" s="17" t="s">
        <v>10</v>
      </c>
      <c r="B78" s="20">
        <v>8878</v>
      </c>
    </row>
    <row r="79" spans="1:2">
      <c r="A79" s="18" t="s">
        <v>52</v>
      </c>
      <c r="B79" s="20">
        <v>228</v>
      </c>
    </row>
    <row r="80" spans="1:2">
      <c r="A80" s="19" t="s">
        <v>3</v>
      </c>
      <c r="B80" s="20">
        <v>124</v>
      </c>
    </row>
    <row r="81" spans="1:2">
      <c r="A81" s="19" t="s">
        <v>12</v>
      </c>
      <c r="B81" s="20">
        <v>104</v>
      </c>
    </row>
    <row r="82" spans="1:2">
      <c r="A82" s="18" t="s">
        <v>8</v>
      </c>
      <c r="B82" s="20">
        <v>7937</v>
      </c>
    </row>
    <row r="83" spans="1:2">
      <c r="A83" s="19" t="s">
        <v>3</v>
      </c>
      <c r="B83" s="20">
        <v>4136</v>
      </c>
    </row>
    <row r="84" spans="1:2">
      <c r="A84" s="19" t="s">
        <v>12</v>
      </c>
      <c r="B84" s="20">
        <v>3801</v>
      </c>
    </row>
    <row r="85" spans="1:2">
      <c r="A85" s="18" t="s">
        <v>11</v>
      </c>
      <c r="B85" s="20">
        <v>287</v>
      </c>
    </row>
    <row r="86" spans="1:2">
      <c r="A86" s="19" t="s">
        <v>3</v>
      </c>
      <c r="B86" s="20">
        <v>153</v>
      </c>
    </row>
    <row r="87" spans="1:2">
      <c r="A87" s="19" t="s">
        <v>12</v>
      </c>
      <c r="B87" s="20">
        <v>134</v>
      </c>
    </row>
    <row r="88" spans="1:2">
      <c r="A88" s="18" t="s">
        <v>5</v>
      </c>
      <c r="B88" s="20">
        <v>75</v>
      </c>
    </row>
    <row r="89" spans="1:2">
      <c r="A89" s="19" t="s">
        <v>3</v>
      </c>
      <c r="B89" s="20">
        <v>33</v>
      </c>
    </row>
    <row r="90" spans="1:2">
      <c r="A90" s="19" t="s">
        <v>12</v>
      </c>
      <c r="B90" s="20">
        <v>42</v>
      </c>
    </row>
    <row r="91" spans="1:2">
      <c r="A91" s="18" t="s">
        <v>6</v>
      </c>
      <c r="B91" s="20">
        <v>351</v>
      </c>
    </row>
    <row r="92" spans="1:2">
      <c r="A92" s="19" t="s">
        <v>3</v>
      </c>
      <c r="B92" s="20">
        <v>122</v>
      </c>
    </row>
    <row r="93" spans="1:2">
      <c r="A93" s="19" t="s">
        <v>12</v>
      </c>
      <c r="B93" s="20">
        <v>229</v>
      </c>
    </row>
    <row r="94" spans="1:2">
      <c r="A94" s="17" t="s">
        <v>18</v>
      </c>
      <c r="B94" s="20">
        <v>30878</v>
      </c>
    </row>
    <row r="96" spans="1:2" ht="13.5" thickBot="1"/>
    <row r="97" spans="1:8" ht="27" thickBot="1">
      <c r="A97" s="10" t="s">
        <v>7</v>
      </c>
      <c r="B97" s="11" t="s">
        <v>82</v>
      </c>
      <c r="C97" s="12" t="s">
        <v>83</v>
      </c>
      <c r="D97" s="13" t="s">
        <v>19</v>
      </c>
      <c r="E97" s="14" t="s">
        <v>55</v>
      </c>
      <c r="F97" s="14" t="s">
        <v>56</v>
      </c>
      <c r="G97" s="15" t="s">
        <v>19</v>
      </c>
    </row>
    <row r="98" spans="1:8">
      <c r="A98" s="7" t="s">
        <v>20</v>
      </c>
      <c r="B98" s="8">
        <v>0</v>
      </c>
      <c r="C98" s="1">
        <v>0</v>
      </c>
      <c r="D98" s="2">
        <v>0</v>
      </c>
      <c r="E98" s="1">
        <v>87</v>
      </c>
      <c r="F98" s="1">
        <v>212</v>
      </c>
      <c r="G98" s="2">
        <f t="shared" ref="G98:G99" si="0">(E98-F98)/ABS(F98)</f>
        <v>-0.589622641509434</v>
      </c>
    </row>
    <row r="99" spans="1:8">
      <c r="A99" s="9" t="s">
        <v>21</v>
      </c>
      <c r="B99" s="8">
        <v>0</v>
      </c>
      <c r="C99" s="1">
        <v>0</v>
      </c>
      <c r="D99" s="2">
        <v>0</v>
      </c>
      <c r="E99" s="1">
        <v>12926</v>
      </c>
      <c r="F99" s="1">
        <v>14988</v>
      </c>
      <c r="G99" s="2">
        <f t="shared" si="0"/>
        <v>-0.13757672804910595</v>
      </c>
      <c r="H99" s="26"/>
    </row>
    <row r="100" spans="1:8">
      <c r="A100" s="9" t="s">
        <v>22</v>
      </c>
      <c r="B100" s="8">
        <v>0</v>
      </c>
      <c r="C100" s="1">
        <v>0</v>
      </c>
      <c r="D100" s="2">
        <v>0</v>
      </c>
      <c r="E100" s="1">
        <v>52</v>
      </c>
      <c r="F100" s="1">
        <v>315</v>
      </c>
      <c r="G100" s="2">
        <v>-0.83</v>
      </c>
    </row>
    <row r="101" spans="1:8">
      <c r="A101" s="9" t="s">
        <v>31</v>
      </c>
      <c r="B101" s="8">
        <v>0</v>
      </c>
      <c r="C101" s="1">
        <v>0</v>
      </c>
      <c r="D101" s="2">
        <v>0</v>
      </c>
      <c r="E101" s="1">
        <v>0</v>
      </c>
      <c r="F101" s="1">
        <v>0</v>
      </c>
      <c r="G101" s="2">
        <v>0</v>
      </c>
    </row>
    <row r="102" spans="1:8">
      <c r="A102" s="9" t="s">
        <v>23</v>
      </c>
      <c r="B102" s="8">
        <v>2147</v>
      </c>
      <c r="C102" s="3">
        <v>1651</v>
      </c>
      <c r="D102" s="2">
        <f>(B102-C102)/ABS(C102)</f>
        <v>0.30042398546335553</v>
      </c>
      <c r="E102" s="1">
        <v>72699</v>
      </c>
      <c r="F102" s="1">
        <v>71231</v>
      </c>
      <c r="G102" s="2">
        <f>(E102-F102)/ABS(F102)</f>
        <v>2.0609004506464881E-2</v>
      </c>
    </row>
    <row r="103" spans="1:8">
      <c r="A103" s="9" t="s">
        <v>24</v>
      </c>
      <c r="B103" s="8">
        <v>2108</v>
      </c>
      <c r="C103" s="3">
        <v>1795</v>
      </c>
      <c r="D103" s="2">
        <f t="shared" ref="D103:D108" si="1">(B103-C103)/ABS(C103)</f>
        <v>0.17437325905292478</v>
      </c>
      <c r="E103" s="1">
        <v>48947</v>
      </c>
      <c r="F103" s="1">
        <v>46445</v>
      </c>
      <c r="G103" s="2">
        <f t="shared" ref="G103:G108" si="2">(E103-F103)/ABS(F103)</f>
        <v>5.3870169017117019E-2</v>
      </c>
    </row>
    <row r="104" spans="1:8">
      <c r="A104" s="9" t="s">
        <v>25</v>
      </c>
      <c r="B104" s="8">
        <v>8055</v>
      </c>
      <c r="C104" s="3">
        <v>7678</v>
      </c>
      <c r="D104" s="2">
        <f t="shared" si="1"/>
        <v>4.9101328470955975E-2</v>
      </c>
      <c r="E104" s="1">
        <v>98563</v>
      </c>
      <c r="F104" s="1">
        <v>100796</v>
      </c>
      <c r="G104" s="2">
        <f t="shared" si="2"/>
        <v>-2.2153656891146473E-2</v>
      </c>
    </row>
    <row r="105" spans="1:8">
      <c r="A105" s="9" t="s">
        <v>26</v>
      </c>
      <c r="B105" s="8">
        <v>5043</v>
      </c>
      <c r="C105" s="3">
        <v>4980</v>
      </c>
      <c r="D105" s="2">
        <f t="shared" si="1"/>
        <v>1.2650602409638554E-2</v>
      </c>
      <c r="E105" s="1">
        <v>78402</v>
      </c>
      <c r="F105" s="1">
        <v>73032</v>
      </c>
      <c r="G105" s="2">
        <f t="shared" si="2"/>
        <v>7.3529411764705885E-2</v>
      </c>
    </row>
    <row r="106" spans="1:8">
      <c r="A106" s="9" t="s">
        <v>27</v>
      </c>
      <c r="B106" s="8">
        <v>3051</v>
      </c>
      <c r="C106" s="3">
        <v>1901</v>
      </c>
      <c r="D106" s="2">
        <f t="shared" si="1"/>
        <v>0.60494476591267754</v>
      </c>
      <c r="E106" s="1">
        <v>54790</v>
      </c>
      <c r="F106" s="1">
        <v>77788</v>
      </c>
      <c r="G106" s="2">
        <f t="shared" si="2"/>
        <v>-0.29564971460893713</v>
      </c>
      <c r="H106" t="s">
        <v>66</v>
      </c>
    </row>
    <row r="107" spans="1:8">
      <c r="A107" s="9" t="s">
        <v>28</v>
      </c>
      <c r="B107" s="8">
        <v>1596</v>
      </c>
      <c r="C107" s="3">
        <v>2417</v>
      </c>
      <c r="D107" s="2">
        <f t="shared" si="1"/>
        <v>-0.33967728589160118</v>
      </c>
      <c r="E107" s="1">
        <v>20548</v>
      </c>
      <c r="F107" s="1">
        <v>38089</v>
      </c>
      <c r="G107" s="2">
        <f t="shared" si="2"/>
        <v>-0.46052666124077818</v>
      </c>
      <c r="H107" t="s">
        <v>66</v>
      </c>
    </row>
    <row r="108" spans="1:8">
      <c r="A108" s="21" t="s">
        <v>29</v>
      </c>
      <c r="B108" s="22">
        <v>8878</v>
      </c>
      <c r="C108" s="23">
        <v>9345</v>
      </c>
      <c r="D108" s="2">
        <f t="shared" si="1"/>
        <v>-4.9973247726056713E-2</v>
      </c>
      <c r="E108" s="25">
        <v>99744</v>
      </c>
      <c r="F108" s="25">
        <v>45413</v>
      </c>
      <c r="G108" s="2">
        <f t="shared" si="2"/>
        <v>1.1963754871952965</v>
      </c>
    </row>
    <row r="109" spans="1:8">
      <c r="A109" s="9" t="s">
        <v>30</v>
      </c>
      <c r="B109" s="6">
        <f>SUM(B98:B108)</f>
        <v>30878</v>
      </c>
      <c r="C109" s="4">
        <f>SUM(C98:C108)</f>
        <v>29767</v>
      </c>
      <c r="D109" s="5">
        <f>(B109-C109)/ABS(C109)</f>
        <v>3.7323210266402389E-2</v>
      </c>
      <c r="E109" s="6">
        <f>SUM(E98:E108)</f>
        <v>486758</v>
      </c>
      <c r="F109" s="6">
        <f>SUM(F98:F108)</f>
        <v>468309</v>
      </c>
      <c r="G109" s="5">
        <f>(E109-F109)/ABS(F109)</f>
        <v>3.9394929416261486E-2</v>
      </c>
    </row>
  </sheetData>
  <conditionalFormatting sqref="D98:D109">
    <cfRule type="cellIs" dxfId="20" priority="3" stopIfTrue="1" operator="lessThan">
      <formula>0</formula>
    </cfRule>
  </conditionalFormatting>
  <conditionalFormatting sqref="G98:G109">
    <cfRule type="cellIs" dxfId="19" priority="1" stopIfTrue="1" operator="lessThan">
      <formula>0</formula>
    </cfRule>
    <cfRule type="cellIs" dxfId="18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1"/>
  <sheetViews>
    <sheetView topLeftCell="A79" workbookViewId="0">
      <selection activeCell="A96" sqref="A96:L111"/>
    </sheetView>
  </sheetViews>
  <sheetFormatPr defaultRowHeight="12.75"/>
  <cols>
    <col min="1" max="1" width="13.7109375" bestFit="1" customWidth="1"/>
    <col min="2" max="2" width="17.5703125" bestFit="1" customWidth="1"/>
    <col min="3" max="3" width="12.28515625" customWidth="1"/>
  </cols>
  <sheetData>
    <row r="3" spans="1:2">
      <c r="A3" s="16" t="s">
        <v>36</v>
      </c>
      <c r="B3" t="s">
        <v>17</v>
      </c>
    </row>
    <row r="4" spans="1:2">
      <c r="A4" s="17" t="s">
        <v>13</v>
      </c>
      <c r="B4" s="20">
        <v>2052</v>
      </c>
    </row>
    <row r="5" spans="1:2">
      <c r="A5" s="18" t="s">
        <v>14</v>
      </c>
      <c r="B5" s="20">
        <v>196</v>
      </c>
    </row>
    <row r="6" spans="1:2">
      <c r="A6" s="19" t="s">
        <v>12</v>
      </c>
      <c r="B6" s="20">
        <v>196</v>
      </c>
    </row>
    <row r="7" spans="1:2">
      <c r="A7" s="18" t="s">
        <v>84</v>
      </c>
      <c r="B7" s="20">
        <v>1458</v>
      </c>
    </row>
    <row r="8" spans="1:2">
      <c r="A8" s="19" t="s">
        <v>12</v>
      </c>
      <c r="B8" s="20">
        <v>1458</v>
      </c>
    </row>
    <row r="9" spans="1:2">
      <c r="A9" s="18" t="s">
        <v>15</v>
      </c>
      <c r="B9" s="20">
        <v>47</v>
      </c>
    </row>
    <row r="10" spans="1:2">
      <c r="A10" s="19" t="s">
        <v>12</v>
      </c>
      <c r="B10" s="20">
        <v>47</v>
      </c>
    </row>
    <row r="11" spans="1:2">
      <c r="A11" s="18" t="s">
        <v>85</v>
      </c>
      <c r="B11" s="20">
        <v>351</v>
      </c>
    </row>
    <row r="12" spans="1:2">
      <c r="A12" s="19" t="s">
        <v>12</v>
      </c>
      <c r="B12" s="20">
        <v>351</v>
      </c>
    </row>
    <row r="13" spans="1:2">
      <c r="A13" s="17" t="s">
        <v>4</v>
      </c>
      <c r="B13" s="20">
        <v>2472</v>
      </c>
    </row>
    <row r="14" spans="1:2">
      <c r="A14" s="18" t="s">
        <v>52</v>
      </c>
      <c r="B14" s="20">
        <v>62</v>
      </c>
    </row>
    <row r="15" spans="1:2">
      <c r="A15" s="19" t="s">
        <v>3</v>
      </c>
      <c r="B15" s="20">
        <v>37</v>
      </c>
    </row>
    <row r="16" spans="1:2">
      <c r="A16" s="19" t="s">
        <v>12</v>
      </c>
      <c r="B16" s="20">
        <v>25</v>
      </c>
    </row>
    <row r="17" spans="1:2">
      <c r="A17" s="18" t="s">
        <v>8</v>
      </c>
      <c r="B17" s="20">
        <v>2223</v>
      </c>
    </row>
    <row r="18" spans="1:2">
      <c r="A18" s="19" t="s">
        <v>3</v>
      </c>
      <c r="B18" s="20">
        <v>1139</v>
      </c>
    </row>
    <row r="19" spans="1:2">
      <c r="A19" s="19" t="s">
        <v>12</v>
      </c>
      <c r="B19" s="20">
        <v>1084</v>
      </c>
    </row>
    <row r="20" spans="1:2">
      <c r="A20" s="18" t="s">
        <v>11</v>
      </c>
      <c r="B20" s="20">
        <v>78</v>
      </c>
    </row>
    <row r="21" spans="1:2">
      <c r="A21" s="19" t="s">
        <v>3</v>
      </c>
      <c r="B21" s="20">
        <v>49</v>
      </c>
    </row>
    <row r="22" spans="1:2">
      <c r="A22" s="19" t="s">
        <v>12</v>
      </c>
      <c r="B22" s="20">
        <v>29</v>
      </c>
    </row>
    <row r="23" spans="1:2">
      <c r="A23" s="18" t="s">
        <v>5</v>
      </c>
      <c r="B23" s="20">
        <v>59</v>
      </c>
    </row>
    <row r="24" spans="1:2">
      <c r="A24" s="19" t="s">
        <v>3</v>
      </c>
      <c r="B24" s="20">
        <v>20</v>
      </c>
    </row>
    <row r="25" spans="1:2">
      <c r="A25" s="19" t="s">
        <v>12</v>
      </c>
      <c r="B25" s="20">
        <v>39</v>
      </c>
    </row>
    <row r="26" spans="1:2">
      <c r="A26" s="18" t="s">
        <v>6</v>
      </c>
      <c r="B26" s="20">
        <v>50</v>
      </c>
    </row>
    <row r="27" spans="1:2">
      <c r="A27" s="19" t="s">
        <v>3</v>
      </c>
      <c r="B27" s="20">
        <v>41</v>
      </c>
    </row>
    <row r="28" spans="1:2">
      <c r="A28" s="19" t="s">
        <v>12</v>
      </c>
      <c r="B28" s="20">
        <v>9</v>
      </c>
    </row>
    <row r="29" spans="1:2">
      <c r="A29" s="17" t="s">
        <v>35</v>
      </c>
      <c r="B29" s="20">
        <v>716</v>
      </c>
    </row>
    <row r="30" spans="1:2">
      <c r="A30" s="18" t="s">
        <v>52</v>
      </c>
      <c r="B30" s="20">
        <v>29</v>
      </c>
    </row>
    <row r="31" spans="1:2">
      <c r="A31" s="19" t="s">
        <v>3</v>
      </c>
      <c r="B31" s="20">
        <v>16</v>
      </c>
    </row>
    <row r="32" spans="1:2">
      <c r="A32" s="19" t="s">
        <v>12</v>
      </c>
      <c r="B32" s="20">
        <v>13</v>
      </c>
    </row>
    <row r="33" spans="1:2">
      <c r="A33" s="18" t="s">
        <v>8</v>
      </c>
      <c r="B33" s="20">
        <v>579</v>
      </c>
    </row>
    <row r="34" spans="1:2">
      <c r="A34" s="19" t="s">
        <v>3</v>
      </c>
      <c r="B34" s="20">
        <v>288</v>
      </c>
    </row>
    <row r="35" spans="1:2">
      <c r="A35" s="19" t="s">
        <v>12</v>
      </c>
      <c r="B35" s="20">
        <v>291</v>
      </c>
    </row>
    <row r="36" spans="1:2">
      <c r="A36" s="18" t="s">
        <v>11</v>
      </c>
      <c r="B36" s="20">
        <v>51</v>
      </c>
    </row>
    <row r="37" spans="1:2">
      <c r="A37" s="19" t="s">
        <v>3</v>
      </c>
      <c r="B37" s="20">
        <v>26</v>
      </c>
    </row>
    <row r="38" spans="1:2">
      <c r="A38" s="19" t="s">
        <v>12</v>
      </c>
      <c r="B38" s="20">
        <v>25</v>
      </c>
    </row>
    <row r="39" spans="1:2">
      <c r="A39" s="18" t="s">
        <v>6</v>
      </c>
      <c r="B39" s="20">
        <v>57</v>
      </c>
    </row>
    <row r="40" spans="1:2">
      <c r="A40" s="19" t="s">
        <v>3</v>
      </c>
      <c r="B40" s="20">
        <v>34</v>
      </c>
    </row>
    <row r="41" spans="1:2">
      <c r="A41" s="19" t="s">
        <v>12</v>
      </c>
      <c r="B41" s="20">
        <v>23</v>
      </c>
    </row>
    <row r="42" spans="1:2">
      <c r="A42" s="17" t="s">
        <v>7</v>
      </c>
      <c r="B42" s="20">
        <v>1684</v>
      </c>
    </row>
    <row r="43" spans="1:2">
      <c r="A43" s="18" t="s">
        <v>52</v>
      </c>
      <c r="B43" s="20">
        <v>25</v>
      </c>
    </row>
    <row r="44" spans="1:2">
      <c r="A44" s="19" t="s">
        <v>3</v>
      </c>
      <c r="B44" s="20">
        <v>8</v>
      </c>
    </row>
    <row r="45" spans="1:2">
      <c r="A45" s="19" t="s">
        <v>12</v>
      </c>
      <c r="B45" s="20">
        <v>17</v>
      </c>
    </row>
    <row r="46" spans="1:2">
      <c r="A46" s="18" t="s">
        <v>8</v>
      </c>
      <c r="B46" s="20">
        <v>1526</v>
      </c>
    </row>
    <row r="47" spans="1:2">
      <c r="A47" s="19" t="s">
        <v>3</v>
      </c>
      <c r="B47" s="20">
        <v>676</v>
      </c>
    </row>
    <row r="48" spans="1:2">
      <c r="A48" s="19" t="s">
        <v>12</v>
      </c>
      <c r="B48" s="20">
        <v>850</v>
      </c>
    </row>
    <row r="49" spans="1:2">
      <c r="A49" s="18" t="s">
        <v>11</v>
      </c>
      <c r="B49" s="20">
        <v>13</v>
      </c>
    </row>
    <row r="50" spans="1:2">
      <c r="A50" s="19" t="s">
        <v>3</v>
      </c>
      <c r="B50" s="20">
        <v>7</v>
      </c>
    </row>
    <row r="51" spans="1:2">
      <c r="A51" s="19" t="s">
        <v>12</v>
      </c>
      <c r="B51" s="20">
        <v>6</v>
      </c>
    </row>
    <row r="52" spans="1:2">
      <c r="A52" s="18" t="s">
        <v>5</v>
      </c>
      <c r="B52" s="20">
        <v>102</v>
      </c>
    </row>
    <row r="53" spans="1:2">
      <c r="A53" s="19" t="s">
        <v>3</v>
      </c>
      <c r="B53" s="20">
        <v>55</v>
      </c>
    </row>
    <row r="54" spans="1:2">
      <c r="A54" s="19" t="s">
        <v>12</v>
      </c>
      <c r="B54" s="20">
        <v>47</v>
      </c>
    </row>
    <row r="55" spans="1:2">
      <c r="A55" s="18" t="s">
        <v>6</v>
      </c>
      <c r="B55" s="20">
        <v>18</v>
      </c>
    </row>
    <row r="56" spans="1:2">
      <c r="A56" s="19" t="s">
        <v>3</v>
      </c>
      <c r="B56" s="20">
        <v>8</v>
      </c>
    </row>
    <row r="57" spans="1:2">
      <c r="A57" s="19" t="s">
        <v>12</v>
      </c>
      <c r="B57" s="20">
        <v>10</v>
      </c>
    </row>
    <row r="58" spans="1:2">
      <c r="A58" s="17" t="s">
        <v>16</v>
      </c>
      <c r="B58" s="20">
        <v>625</v>
      </c>
    </row>
    <row r="59" spans="1:2">
      <c r="A59" s="18" t="s">
        <v>14</v>
      </c>
      <c r="B59" s="20">
        <v>606</v>
      </c>
    </row>
    <row r="60" spans="1:2">
      <c r="A60" s="19" t="s">
        <v>12</v>
      </c>
      <c r="B60" s="20">
        <v>606</v>
      </c>
    </row>
    <row r="61" spans="1:2">
      <c r="A61" s="18" t="s">
        <v>15</v>
      </c>
      <c r="B61" s="20">
        <v>19</v>
      </c>
    </row>
    <row r="62" spans="1:2">
      <c r="A62" s="19" t="s">
        <v>12</v>
      </c>
      <c r="B62" s="20">
        <v>19</v>
      </c>
    </row>
    <row r="63" spans="1:2">
      <c r="A63" s="17" t="s">
        <v>9</v>
      </c>
      <c r="B63" s="20">
        <v>1754</v>
      </c>
    </row>
    <row r="64" spans="1:2">
      <c r="A64" s="18" t="s">
        <v>52</v>
      </c>
      <c r="B64" s="20">
        <v>26</v>
      </c>
    </row>
    <row r="65" spans="1:2">
      <c r="A65" s="19" t="s">
        <v>3</v>
      </c>
      <c r="B65" s="20">
        <v>19</v>
      </c>
    </row>
    <row r="66" spans="1:2">
      <c r="A66" s="19" t="s">
        <v>12</v>
      </c>
      <c r="B66" s="20">
        <v>7</v>
      </c>
    </row>
    <row r="67" spans="1:2">
      <c r="A67" s="18" t="s">
        <v>8</v>
      </c>
      <c r="B67" s="20">
        <v>1595</v>
      </c>
    </row>
    <row r="68" spans="1:2">
      <c r="A68" s="19" t="s">
        <v>3</v>
      </c>
      <c r="B68" s="20">
        <v>830</v>
      </c>
    </row>
    <row r="69" spans="1:2">
      <c r="A69" s="19" t="s">
        <v>12</v>
      </c>
      <c r="B69" s="20">
        <v>765</v>
      </c>
    </row>
    <row r="70" spans="1:2">
      <c r="A70" s="18" t="s">
        <v>11</v>
      </c>
      <c r="B70" s="20">
        <v>35</v>
      </c>
    </row>
    <row r="71" spans="1:2">
      <c r="A71" s="19" t="s">
        <v>3</v>
      </c>
      <c r="B71" s="20">
        <v>15</v>
      </c>
    </row>
    <row r="72" spans="1:2">
      <c r="A72" s="19" t="s">
        <v>12</v>
      </c>
      <c r="B72" s="20">
        <v>20</v>
      </c>
    </row>
    <row r="73" spans="1:2">
      <c r="A73" s="18" t="s">
        <v>5</v>
      </c>
      <c r="B73" s="20">
        <v>2</v>
      </c>
    </row>
    <row r="74" spans="1:2">
      <c r="A74" s="19" t="s">
        <v>12</v>
      </c>
      <c r="B74" s="20">
        <v>2</v>
      </c>
    </row>
    <row r="75" spans="1:2">
      <c r="A75" s="18" t="s">
        <v>6</v>
      </c>
      <c r="B75" s="20">
        <v>96</v>
      </c>
    </row>
    <row r="76" spans="1:2">
      <c r="A76" s="19" t="s">
        <v>3</v>
      </c>
      <c r="B76" s="20">
        <v>88</v>
      </c>
    </row>
    <row r="77" spans="1:2">
      <c r="A77" s="19" t="s">
        <v>12</v>
      </c>
      <c r="B77" s="20">
        <v>8</v>
      </c>
    </row>
    <row r="78" spans="1:2">
      <c r="A78" s="17" t="s">
        <v>10</v>
      </c>
      <c r="B78" s="20">
        <v>2997</v>
      </c>
    </row>
    <row r="79" spans="1:2">
      <c r="A79" s="18" t="s">
        <v>52</v>
      </c>
      <c r="B79" s="20">
        <v>65</v>
      </c>
    </row>
    <row r="80" spans="1:2">
      <c r="A80" s="19" t="s">
        <v>3</v>
      </c>
      <c r="B80" s="20">
        <v>45</v>
      </c>
    </row>
    <row r="81" spans="1:7">
      <c r="A81" s="19" t="s">
        <v>12</v>
      </c>
      <c r="B81" s="20">
        <v>20</v>
      </c>
    </row>
    <row r="82" spans="1:7">
      <c r="A82" s="18" t="s">
        <v>8</v>
      </c>
      <c r="B82" s="20">
        <v>2706</v>
      </c>
    </row>
    <row r="83" spans="1:7">
      <c r="A83" s="19" t="s">
        <v>3</v>
      </c>
      <c r="B83" s="20">
        <v>1642</v>
      </c>
    </row>
    <row r="84" spans="1:7">
      <c r="A84" s="19" t="s">
        <v>12</v>
      </c>
      <c r="B84" s="20">
        <v>1064</v>
      </c>
    </row>
    <row r="85" spans="1:7">
      <c r="A85" s="18" t="s">
        <v>11</v>
      </c>
      <c r="B85" s="20">
        <v>109</v>
      </c>
    </row>
    <row r="86" spans="1:7">
      <c r="A86" s="19" t="s">
        <v>3</v>
      </c>
      <c r="B86" s="20">
        <v>91</v>
      </c>
    </row>
    <row r="87" spans="1:7">
      <c r="A87" s="19" t="s">
        <v>12</v>
      </c>
      <c r="B87" s="20">
        <v>18</v>
      </c>
    </row>
    <row r="88" spans="1:7">
      <c r="A88" s="18" t="s">
        <v>5</v>
      </c>
      <c r="B88" s="20">
        <v>32</v>
      </c>
    </row>
    <row r="89" spans="1:7">
      <c r="A89" s="19" t="s">
        <v>3</v>
      </c>
      <c r="B89" s="20">
        <v>10</v>
      </c>
    </row>
    <row r="90" spans="1:7">
      <c r="A90" s="19" t="s">
        <v>12</v>
      </c>
      <c r="B90" s="20">
        <v>22</v>
      </c>
    </row>
    <row r="91" spans="1:7">
      <c r="A91" s="18" t="s">
        <v>6</v>
      </c>
      <c r="B91" s="20">
        <v>85</v>
      </c>
    </row>
    <row r="92" spans="1:7">
      <c r="A92" s="19" t="s">
        <v>3</v>
      </c>
      <c r="B92" s="20">
        <v>70</v>
      </c>
    </row>
    <row r="93" spans="1:7">
      <c r="A93" s="19" t="s">
        <v>12</v>
      </c>
      <c r="B93" s="20">
        <v>15</v>
      </c>
    </row>
    <row r="94" spans="1:7">
      <c r="A94" s="17" t="s">
        <v>18</v>
      </c>
      <c r="B94" s="20">
        <v>12300</v>
      </c>
    </row>
    <row r="95" spans="1:7" ht="13.5" thickBot="1"/>
    <row r="96" spans="1:7" ht="27" thickBot="1">
      <c r="A96" s="10" t="s">
        <v>7</v>
      </c>
      <c r="B96" s="11" t="s">
        <v>86</v>
      </c>
      <c r="C96" s="12" t="s">
        <v>87</v>
      </c>
      <c r="D96" s="13" t="s">
        <v>19</v>
      </c>
      <c r="E96" s="14" t="s">
        <v>55</v>
      </c>
      <c r="F96" s="14" t="s">
        <v>56</v>
      </c>
      <c r="G96" s="15" t="s">
        <v>19</v>
      </c>
    </row>
    <row r="97" spans="1:8">
      <c r="A97" s="7" t="s">
        <v>20</v>
      </c>
      <c r="B97" s="8">
        <v>0</v>
      </c>
      <c r="C97" s="1">
        <v>0</v>
      </c>
      <c r="D97" s="2">
        <v>0</v>
      </c>
      <c r="E97" s="1">
        <v>87</v>
      </c>
      <c r="F97" s="1">
        <v>212</v>
      </c>
      <c r="G97" s="2">
        <f t="shared" ref="G97:G98" si="0">(E97-F97)/ABS(F97)</f>
        <v>-0.589622641509434</v>
      </c>
    </row>
    <row r="98" spans="1:8">
      <c r="A98" s="9" t="s">
        <v>21</v>
      </c>
      <c r="B98" s="8">
        <v>0</v>
      </c>
      <c r="C98" s="1">
        <v>0</v>
      </c>
      <c r="D98" s="2">
        <v>0</v>
      </c>
      <c r="E98" s="1">
        <v>12926</v>
      </c>
      <c r="F98" s="1">
        <v>14988</v>
      </c>
      <c r="G98" s="2">
        <f t="shared" si="0"/>
        <v>-0.13757672804910595</v>
      </c>
      <c r="H98" s="26"/>
    </row>
    <row r="99" spans="1:8">
      <c r="A99" s="9" t="s">
        <v>22</v>
      </c>
      <c r="B99" s="8">
        <v>0</v>
      </c>
      <c r="C99" s="1">
        <v>0</v>
      </c>
      <c r="D99" s="2">
        <v>0</v>
      </c>
      <c r="E99" s="1">
        <v>52</v>
      </c>
      <c r="F99" s="1">
        <v>315</v>
      </c>
      <c r="G99" s="2">
        <v>-0.83</v>
      </c>
    </row>
    <row r="100" spans="1:8">
      <c r="A100" s="9" t="s">
        <v>31</v>
      </c>
      <c r="B100" s="8">
        <v>0</v>
      </c>
      <c r="C100" s="1">
        <v>0</v>
      </c>
      <c r="D100" s="2">
        <v>0</v>
      </c>
      <c r="E100" s="1">
        <v>0</v>
      </c>
      <c r="F100" s="1">
        <v>0</v>
      </c>
      <c r="G100" s="2">
        <v>0</v>
      </c>
    </row>
    <row r="101" spans="1:8">
      <c r="A101" s="9" t="s">
        <v>23</v>
      </c>
      <c r="B101" s="8">
        <v>2052</v>
      </c>
      <c r="C101" s="3">
        <v>1308</v>
      </c>
      <c r="D101" s="2">
        <f>(B101-C101)/ABS(C101)</f>
        <v>0.56880733944954132</v>
      </c>
      <c r="E101" s="1">
        <v>74751</v>
      </c>
      <c r="F101" s="1">
        <v>72539</v>
      </c>
      <c r="G101" s="2">
        <f>(E101-F101)/ABS(F101)</f>
        <v>3.0493941190256276E-2</v>
      </c>
    </row>
    <row r="102" spans="1:8">
      <c r="A102" s="9" t="s">
        <v>24</v>
      </c>
      <c r="B102" s="8">
        <v>625</v>
      </c>
      <c r="C102" s="3">
        <v>642</v>
      </c>
      <c r="D102" s="2">
        <f t="shared" ref="D102:D107" si="1">(B102-C102)/ABS(C102)</f>
        <v>-2.6479750778816199E-2</v>
      </c>
      <c r="E102" s="1">
        <v>49572</v>
      </c>
      <c r="F102" s="1">
        <v>47087</v>
      </c>
      <c r="G102" s="2">
        <f t="shared" ref="G102:G107" si="2">(E102-F102)/ABS(F102)</f>
        <v>5.2774651177607407E-2</v>
      </c>
    </row>
    <row r="103" spans="1:8">
      <c r="A103" s="9" t="s">
        <v>25</v>
      </c>
      <c r="B103" s="8">
        <v>2472</v>
      </c>
      <c r="C103" s="3">
        <v>2566</v>
      </c>
      <c r="D103" s="2">
        <f t="shared" si="1"/>
        <v>-3.6632891660171474E-2</v>
      </c>
      <c r="E103" s="1">
        <v>101035</v>
      </c>
      <c r="F103" s="1">
        <v>103362</v>
      </c>
      <c r="G103" s="2">
        <f t="shared" si="2"/>
        <v>-2.2513109266461561E-2</v>
      </c>
    </row>
    <row r="104" spans="1:8">
      <c r="A104" s="9" t="s">
        <v>26</v>
      </c>
      <c r="B104" s="8">
        <v>1754</v>
      </c>
      <c r="C104" s="3">
        <v>978</v>
      </c>
      <c r="D104" s="2">
        <f t="shared" si="1"/>
        <v>0.79345603271983645</v>
      </c>
      <c r="E104" s="1">
        <v>80156</v>
      </c>
      <c r="F104" s="1">
        <v>74010</v>
      </c>
      <c r="G104" s="2">
        <f t="shared" si="2"/>
        <v>8.3042832049723014E-2</v>
      </c>
    </row>
    <row r="105" spans="1:8">
      <c r="A105" s="9" t="s">
        <v>27</v>
      </c>
      <c r="B105" s="8">
        <v>716</v>
      </c>
      <c r="C105" s="3">
        <v>389</v>
      </c>
      <c r="D105" s="2">
        <f t="shared" si="1"/>
        <v>0.84061696658097684</v>
      </c>
      <c r="E105" s="1">
        <v>55506</v>
      </c>
      <c r="F105" s="1">
        <v>78177</v>
      </c>
      <c r="G105" s="2">
        <f t="shared" si="2"/>
        <v>-0.28999577880962429</v>
      </c>
      <c r="H105" t="s">
        <v>66</v>
      </c>
    </row>
    <row r="106" spans="1:8">
      <c r="A106" s="9" t="s">
        <v>28</v>
      </c>
      <c r="B106" s="8">
        <v>1684</v>
      </c>
      <c r="C106" s="3">
        <v>1860</v>
      </c>
      <c r="D106" s="2">
        <f t="shared" si="1"/>
        <v>-9.4623655913978491E-2</v>
      </c>
      <c r="E106" s="1">
        <v>22232</v>
      </c>
      <c r="F106" s="1">
        <v>39949</v>
      </c>
      <c r="G106" s="2">
        <f t="shared" si="2"/>
        <v>-0.44349045032416329</v>
      </c>
      <c r="H106" t="s">
        <v>66</v>
      </c>
    </row>
    <row r="107" spans="1:8">
      <c r="A107" s="21" t="s">
        <v>29</v>
      </c>
      <c r="B107" s="22">
        <v>2997</v>
      </c>
      <c r="C107" s="23">
        <v>2778</v>
      </c>
      <c r="D107" s="2">
        <f t="shared" si="1"/>
        <v>7.8833693304535643E-2</v>
      </c>
      <c r="E107" s="25">
        <v>102741</v>
      </c>
      <c r="F107" s="25">
        <v>48191</v>
      </c>
      <c r="G107" s="2">
        <f t="shared" si="2"/>
        <v>1.1319540993131498</v>
      </c>
    </row>
    <row r="108" spans="1:8">
      <c r="A108" s="9" t="s">
        <v>30</v>
      </c>
      <c r="B108" s="6">
        <f>SUM(B97:B107)</f>
        <v>12300</v>
      </c>
      <c r="C108" s="4">
        <f>SUM(C97:C107)</f>
        <v>10521</v>
      </c>
      <c r="D108" s="5">
        <f>(B108-C108)/ABS(C108)</f>
        <v>0.16909039064727688</v>
      </c>
      <c r="E108" s="6">
        <f>SUM(E97:E107)</f>
        <v>499058</v>
      </c>
      <c r="F108" s="6">
        <f>SUM(F97:F107)</f>
        <v>478830</v>
      </c>
      <c r="G108" s="5">
        <f>(E108-F108)/ABS(F108)</f>
        <v>4.2244637971722739E-2</v>
      </c>
    </row>
    <row r="110" spans="1:8">
      <c r="A110" s="26" t="s">
        <v>88</v>
      </c>
    </row>
    <row r="111" spans="1:8">
      <c r="A111" s="27" t="s">
        <v>89</v>
      </c>
      <c r="B111" s="26"/>
      <c r="C111" s="26"/>
      <c r="D111" s="26"/>
      <c r="E111" s="26"/>
      <c r="F111" s="26"/>
    </row>
  </sheetData>
  <conditionalFormatting sqref="D97:D108">
    <cfRule type="cellIs" dxfId="17" priority="3" stopIfTrue="1" operator="lessThan">
      <formula>0</formula>
    </cfRule>
  </conditionalFormatting>
  <conditionalFormatting sqref="G97:G108">
    <cfRule type="cellIs" dxfId="16" priority="1" stopIfTrue="1" operator="lessThan">
      <formula>0</formula>
    </cfRule>
    <cfRule type="cellIs" dxfId="15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sqref="A1:G43"/>
    </sheetView>
  </sheetViews>
  <sheetFormatPr defaultRowHeight="12.75"/>
  <sheetData>
    <row r="1" spans="1:7">
      <c r="A1" t="s">
        <v>37</v>
      </c>
      <c r="B1" t="s">
        <v>0</v>
      </c>
      <c r="C1" t="s">
        <v>38</v>
      </c>
      <c r="D1" t="s">
        <v>1</v>
      </c>
      <c r="E1" t="s">
        <v>39</v>
      </c>
      <c r="F1" t="s">
        <v>2</v>
      </c>
      <c r="G1" t="s">
        <v>40</v>
      </c>
    </row>
    <row r="2" spans="1:7">
      <c r="A2" t="s">
        <v>41</v>
      </c>
      <c r="B2" t="s">
        <v>3</v>
      </c>
      <c r="C2" t="s">
        <v>42</v>
      </c>
      <c r="D2" t="s">
        <v>4</v>
      </c>
      <c r="E2" t="s">
        <v>43</v>
      </c>
      <c r="F2" t="s">
        <v>33</v>
      </c>
      <c r="G2">
        <v>3</v>
      </c>
    </row>
    <row r="3" spans="1:7">
      <c r="A3" t="s">
        <v>41</v>
      </c>
      <c r="B3" t="s">
        <v>3</v>
      </c>
      <c r="C3" t="s">
        <v>42</v>
      </c>
      <c r="D3" t="s">
        <v>35</v>
      </c>
      <c r="E3" t="s">
        <v>43</v>
      </c>
      <c r="F3" t="s">
        <v>32</v>
      </c>
      <c r="G3">
        <v>17</v>
      </c>
    </row>
    <row r="4" spans="1:7">
      <c r="A4" t="s">
        <v>41</v>
      </c>
      <c r="B4" t="s">
        <v>3</v>
      </c>
      <c r="C4" t="s">
        <v>42</v>
      </c>
      <c r="D4" t="s">
        <v>7</v>
      </c>
      <c r="E4" t="s">
        <v>43</v>
      </c>
      <c r="F4" t="s">
        <v>32</v>
      </c>
      <c r="G4">
        <v>29</v>
      </c>
    </row>
    <row r="5" spans="1:7">
      <c r="A5" t="s">
        <v>41</v>
      </c>
      <c r="B5" t="s">
        <v>3</v>
      </c>
      <c r="C5" t="s">
        <v>42</v>
      </c>
      <c r="D5" t="s">
        <v>9</v>
      </c>
      <c r="E5" t="s">
        <v>43</v>
      </c>
      <c r="F5" t="s">
        <v>33</v>
      </c>
      <c r="G5">
        <v>2</v>
      </c>
    </row>
    <row r="6" spans="1:7">
      <c r="A6" t="s">
        <v>41</v>
      </c>
      <c r="B6" t="s">
        <v>3</v>
      </c>
      <c r="C6" t="s">
        <v>44</v>
      </c>
      <c r="D6" t="s">
        <v>4</v>
      </c>
      <c r="E6" t="s">
        <v>43</v>
      </c>
      <c r="F6" t="s">
        <v>5</v>
      </c>
      <c r="G6">
        <v>1037</v>
      </c>
    </row>
    <row r="7" spans="1:7">
      <c r="A7" t="s">
        <v>41</v>
      </c>
      <c r="B7" t="s">
        <v>3</v>
      </c>
      <c r="C7" t="s">
        <v>44</v>
      </c>
      <c r="D7" t="s">
        <v>4</v>
      </c>
      <c r="E7" t="s">
        <v>43</v>
      </c>
      <c r="F7" t="s">
        <v>6</v>
      </c>
      <c r="G7">
        <v>55</v>
      </c>
    </row>
    <row r="8" spans="1:7">
      <c r="A8" t="s">
        <v>41</v>
      </c>
      <c r="B8" t="s">
        <v>3</v>
      </c>
      <c r="C8" t="s">
        <v>44</v>
      </c>
      <c r="D8" t="s">
        <v>35</v>
      </c>
      <c r="E8" t="s">
        <v>43</v>
      </c>
      <c r="F8" t="s">
        <v>8</v>
      </c>
      <c r="G8">
        <v>1886</v>
      </c>
    </row>
    <row r="9" spans="1:7">
      <c r="A9" t="s">
        <v>41</v>
      </c>
      <c r="B9" t="s">
        <v>3</v>
      </c>
      <c r="C9" t="s">
        <v>44</v>
      </c>
      <c r="D9" t="s">
        <v>35</v>
      </c>
      <c r="E9" t="s">
        <v>43</v>
      </c>
      <c r="F9" t="s">
        <v>11</v>
      </c>
      <c r="G9">
        <v>42</v>
      </c>
    </row>
    <row r="10" spans="1:7">
      <c r="A10" t="s">
        <v>41</v>
      </c>
      <c r="B10" t="s">
        <v>3</v>
      </c>
      <c r="C10" t="s">
        <v>44</v>
      </c>
      <c r="D10" t="s">
        <v>7</v>
      </c>
      <c r="E10" t="s">
        <v>43</v>
      </c>
      <c r="F10" t="s">
        <v>8</v>
      </c>
      <c r="G10">
        <v>788</v>
      </c>
    </row>
    <row r="11" spans="1:7">
      <c r="A11" t="s">
        <v>41</v>
      </c>
      <c r="B11" t="s">
        <v>3</v>
      </c>
      <c r="C11" t="s">
        <v>44</v>
      </c>
      <c r="D11" t="s">
        <v>7</v>
      </c>
      <c r="E11" t="s">
        <v>43</v>
      </c>
      <c r="F11" t="s">
        <v>11</v>
      </c>
      <c r="G11">
        <v>13</v>
      </c>
    </row>
    <row r="12" spans="1:7">
      <c r="A12" t="s">
        <v>41</v>
      </c>
      <c r="B12" t="s">
        <v>3</v>
      </c>
      <c r="C12" t="s">
        <v>44</v>
      </c>
      <c r="D12" t="s">
        <v>9</v>
      </c>
      <c r="E12" t="s">
        <v>43</v>
      </c>
      <c r="F12" t="s">
        <v>5</v>
      </c>
      <c r="G12">
        <v>569</v>
      </c>
    </row>
    <row r="13" spans="1:7">
      <c r="A13" t="s">
        <v>41</v>
      </c>
      <c r="B13" t="s">
        <v>3</v>
      </c>
      <c r="C13" t="s">
        <v>44</v>
      </c>
      <c r="D13" t="s">
        <v>9</v>
      </c>
      <c r="E13" t="s">
        <v>43</v>
      </c>
      <c r="F13" t="s">
        <v>6</v>
      </c>
      <c r="G13">
        <v>40</v>
      </c>
    </row>
    <row r="14" spans="1:7">
      <c r="A14" t="s">
        <v>41</v>
      </c>
      <c r="B14" t="s">
        <v>12</v>
      </c>
      <c r="C14" t="s">
        <v>42</v>
      </c>
      <c r="D14" t="s">
        <v>4</v>
      </c>
      <c r="E14" t="s">
        <v>43</v>
      </c>
      <c r="F14" t="s">
        <v>33</v>
      </c>
      <c r="G14">
        <v>9</v>
      </c>
    </row>
    <row r="15" spans="1:7">
      <c r="A15" t="s">
        <v>41</v>
      </c>
      <c r="B15" t="s">
        <v>12</v>
      </c>
      <c r="C15" t="s">
        <v>42</v>
      </c>
      <c r="D15" t="s">
        <v>35</v>
      </c>
      <c r="E15" t="s">
        <v>43</v>
      </c>
      <c r="F15" t="s">
        <v>32</v>
      </c>
      <c r="G15">
        <v>13</v>
      </c>
    </row>
    <row r="16" spans="1:7">
      <c r="A16" t="s">
        <v>41</v>
      </c>
      <c r="B16" t="s">
        <v>12</v>
      </c>
      <c r="C16" t="s">
        <v>42</v>
      </c>
      <c r="D16" t="s">
        <v>35</v>
      </c>
      <c r="E16" t="s">
        <v>45</v>
      </c>
      <c r="F16" t="s">
        <v>32</v>
      </c>
      <c r="G16">
        <v>9</v>
      </c>
    </row>
    <row r="17" spans="1:7">
      <c r="A17" t="s">
        <v>41</v>
      </c>
      <c r="B17" t="s">
        <v>12</v>
      </c>
      <c r="C17" t="s">
        <v>42</v>
      </c>
      <c r="D17" t="s">
        <v>7</v>
      </c>
      <c r="E17" t="s">
        <v>43</v>
      </c>
      <c r="F17" t="s">
        <v>32</v>
      </c>
      <c r="G17">
        <v>16</v>
      </c>
    </row>
    <row r="18" spans="1:7">
      <c r="A18" t="s">
        <v>41</v>
      </c>
      <c r="B18" t="s">
        <v>12</v>
      </c>
      <c r="C18" t="s">
        <v>42</v>
      </c>
      <c r="D18" t="s">
        <v>7</v>
      </c>
      <c r="E18" t="s">
        <v>45</v>
      </c>
      <c r="F18" t="s">
        <v>32</v>
      </c>
      <c r="G18">
        <v>1</v>
      </c>
    </row>
    <row r="19" spans="1:7">
      <c r="A19" t="s">
        <v>41</v>
      </c>
      <c r="B19" t="s">
        <v>12</v>
      </c>
      <c r="C19" t="s">
        <v>42</v>
      </c>
      <c r="D19" t="s">
        <v>9</v>
      </c>
      <c r="E19" t="s">
        <v>43</v>
      </c>
      <c r="F19" t="s">
        <v>33</v>
      </c>
      <c r="G19">
        <v>1</v>
      </c>
    </row>
    <row r="20" spans="1:7">
      <c r="A20" t="s">
        <v>41</v>
      </c>
      <c r="B20" t="s">
        <v>12</v>
      </c>
      <c r="C20" t="s">
        <v>42</v>
      </c>
      <c r="D20" t="s">
        <v>9</v>
      </c>
      <c r="E20" t="s">
        <v>45</v>
      </c>
      <c r="F20" t="s">
        <v>33</v>
      </c>
      <c r="G20">
        <v>2</v>
      </c>
    </row>
    <row r="21" spans="1:7">
      <c r="A21" t="s">
        <v>41</v>
      </c>
      <c r="B21" t="s">
        <v>12</v>
      </c>
      <c r="C21" t="s">
        <v>44</v>
      </c>
      <c r="D21" t="s">
        <v>13</v>
      </c>
      <c r="E21" t="s">
        <v>46</v>
      </c>
      <c r="F21" t="s">
        <v>14</v>
      </c>
      <c r="G21">
        <v>182</v>
      </c>
    </row>
    <row r="22" spans="1:7">
      <c r="A22" t="s">
        <v>41</v>
      </c>
      <c r="B22" t="s">
        <v>12</v>
      </c>
      <c r="C22" t="s">
        <v>44</v>
      </c>
      <c r="D22" t="s">
        <v>13</v>
      </c>
      <c r="E22" t="s">
        <v>46</v>
      </c>
      <c r="F22" t="s">
        <v>15</v>
      </c>
      <c r="G22">
        <v>32</v>
      </c>
    </row>
    <row r="23" spans="1:7">
      <c r="A23" t="s">
        <v>41</v>
      </c>
      <c r="B23" t="s">
        <v>12</v>
      </c>
      <c r="C23" t="s">
        <v>44</v>
      </c>
      <c r="D23" t="s">
        <v>4</v>
      </c>
      <c r="E23" t="s">
        <v>43</v>
      </c>
      <c r="F23" t="s">
        <v>5</v>
      </c>
      <c r="G23">
        <v>1038</v>
      </c>
    </row>
    <row r="24" spans="1:7">
      <c r="A24" t="s">
        <v>41</v>
      </c>
      <c r="B24" t="s">
        <v>12</v>
      </c>
      <c r="C24" t="s">
        <v>44</v>
      </c>
      <c r="D24" t="s">
        <v>4</v>
      </c>
      <c r="E24" t="s">
        <v>43</v>
      </c>
      <c r="F24" t="s">
        <v>6</v>
      </c>
      <c r="G24">
        <v>48</v>
      </c>
    </row>
    <row r="25" spans="1:7">
      <c r="A25" t="s">
        <v>41</v>
      </c>
      <c r="B25" t="s">
        <v>12</v>
      </c>
      <c r="C25" t="s">
        <v>44</v>
      </c>
      <c r="D25" t="s">
        <v>4</v>
      </c>
      <c r="E25" t="s">
        <v>45</v>
      </c>
      <c r="F25" t="s">
        <v>5</v>
      </c>
      <c r="G25">
        <v>197</v>
      </c>
    </row>
    <row r="26" spans="1:7">
      <c r="A26" t="s">
        <v>41</v>
      </c>
      <c r="B26" t="s">
        <v>12</v>
      </c>
      <c r="C26" t="s">
        <v>44</v>
      </c>
      <c r="D26" t="s">
        <v>4</v>
      </c>
      <c r="E26" t="s">
        <v>45</v>
      </c>
      <c r="F26" t="s">
        <v>6</v>
      </c>
      <c r="G26">
        <v>9</v>
      </c>
    </row>
    <row r="27" spans="1:7">
      <c r="A27" t="s">
        <v>41</v>
      </c>
      <c r="B27" t="s">
        <v>12</v>
      </c>
      <c r="C27" t="s">
        <v>44</v>
      </c>
      <c r="D27" t="s">
        <v>35</v>
      </c>
      <c r="E27" t="s">
        <v>43</v>
      </c>
      <c r="F27" t="s">
        <v>8</v>
      </c>
      <c r="G27">
        <v>1484</v>
      </c>
    </row>
    <row r="28" spans="1:7">
      <c r="A28" t="s">
        <v>41</v>
      </c>
      <c r="B28" t="s">
        <v>12</v>
      </c>
      <c r="C28" t="s">
        <v>44</v>
      </c>
      <c r="D28" t="s">
        <v>35</v>
      </c>
      <c r="E28" t="s">
        <v>43</v>
      </c>
      <c r="F28" t="s">
        <v>11</v>
      </c>
      <c r="G28">
        <v>116</v>
      </c>
    </row>
    <row r="29" spans="1:7">
      <c r="A29" t="s">
        <v>41</v>
      </c>
      <c r="B29" t="s">
        <v>12</v>
      </c>
      <c r="C29" t="s">
        <v>44</v>
      </c>
      <c r="D29" t="s">
        <v>35</v>
      </c>
      <c r="E29" t="s">
        <v>45</v>
      </c>
      <c r="F29" t="s">
        <v>8</v>
      </c>
      <c r="G29">
        <v>291</v>
      </c>
    </row>
    <row r="30" spans="1:7">
      <c r="A30" t="s">
        <v>41</v>
      </c>
      <c r="B30" t="s">
        <v>12</v>
      </c>
      <c r="C30" t="s">
        <v>44</v>
      </c>
      <c r="D30" t="s">
        <v>35</v>
      </c>
      <c r="E30" t="s">
        <v>45</v>
      </c>
      <c r="F30" t="s">
        <v>11</v>
      </c>
      <c r="G30">
        <v>2</v>
      </c>
    </row>
    <row r="31" spans="1:7">
      <c r="A31" t="s">
        <v>41</v>
      </c>
      <c r="B31" t="s">
        <v>12</v>
      </c>
      <c r="C31" t="s">
        <v>44</v>
      </c>
      <c r="D31" t="s">
        <v>7</v>
      </c>
      <c r="E31" t="s">
        <v>43</v>
      </c>
      <c r="F31" t="s">
        <v>8</v>
      </c>
      <c r="G31">
        <v>862</v>
      </c>
    </row>
    <row r="32" spans="1:7">
      <c r="A32" t="s">
        <v>41</v>
      </c>
      <c r="B32" t="s">
        <v>12</v>
      </c>
      <c r="C32" t="s">
        <v>44</v>
      </c>
      <c r="D32" t="s">
        <v>7</v>
      </c>
      <c r="E32" t="s">
        <v>43</v>
      </c>
      <c r="F32" t="s">
        <v>11</v>
      </c>
      <c r="G32">
        <v>29</v>
      </c>
    </row>
    <row r="33" spans="1:7">
      <c r="A33" t="s">
        <v>41</v>
      </c>
      <c r="B33" t="s">
        <v>12</v>
      </c>
      <c r="C33" t="s">
        <v>44</v>
      </c>
      <c r="D33" t="s">
        <v>7</v>
      </c>
      <c r="E33" t="s">
        <v>45</v>
      </c>
      <c r="F33" t="s">
        <v>8</v>
      </c>
      <c r="G33">
        <v>231</v>
      </c>
    </row>
    <row r="34" spans="1:7">
      <c r="A34" t="s">
        <v>41</v>
      </c>
      <c r="B34" t="s">
        <v>12</v>
      </c>
      <c r="C34" t="s">
        <v>44</v>
      </c>
      <c r="D34" t="s">
        <v>7</v>
      </c>
      <c r="E34" t="s">
        <v>45</v>
      </c>
      <c r="F34" t="s">
        <v>11</v>
      </c>
      <c r="G34">
        <v>4</v>
      </c>
    </row>
    <row r="35" spans="1:7">
      <c r="A35" t="s">
        <v>41</v>
      </c>
      <c r="B35" t="s">
        <v>12</v>
      </c>
      <c r="C35" t="s">
        <v>44</v>
      </c>
      <c r="D35" t="s">
        <v>16</v>
      </c>
      <c r="E35" t="s">
        <v>47</v>
      </c>
      <c r="F35" t="s">
        <v>14</v>
      </c>
      <c r="G35">
        <v>575</v>
      </c>
    </row>
    <row r="36" spans="1:7">
      <c r="A36" t="s">
        <v>41</v>
      </c>
      <c r="B36" t="s">
        <v>12</v>
      </c>
      <c r="C36" t="s">
        <v>44</v>
      </c>
      <c r="D36" t="s">
        <v>16</v>
      </c>
      <c r="E36" t="s">
        <v>47</v>
      </c>
      <c r="F36" t="s">
        <v>15</v>
      </c>
      <c r="G36">
        <v>26</v>
      </c>
    </row>
    <row r="37" spans="1:7">
      <c r="A37" t="s">
        <v>41</v>
      </c>
      <c r="B37" t="s">
        <v>12</v>
      </c>
      <c r="C37" t="s">
        <v>44</v>
      </c>
      <c r="D37" t="s">
        <v>16</v>
      </c>
      <c r="E37" t="s">
        <v>46</v>
      </c>
      <c r="F37" t="s">
        <v>14</v>
      </c>
      <c r="G37">
        <v>122</v>
      </c>
    </row>
    <row r="38" spans="1:7">
      <c r="A38" t="s">
        <v>41</v>
      </c>
      <c r="B38" t="s">
        <v>12</v>
      </c>
      <c r="C38" t="s">
        <v>44</v>
      </c>
      <c r="D38" t="s">
        <v>16</v>
      </c>
      <c r="E38" t="s">
        <v>46</v>
      </c>
      <c r="F38" t="s">
        <v>15</v>
      </c>
      <c r="G38">
        <v>3</v>
      </c>
    </row>
    <row r="39" spans="1:7">
      <c r="A39" t="s">
        <v>41</v>
      </c>
      <c r="B39" t="s">
        <v>12</v>
      </c>
      <c r="C39" t="s">
        <v>44</v>
      </c>
      <c r="D39" t="s">
        <v>9</v>
      </c>
      <c r="E39" t="s">
        <v>43</v>
      </c>
      <c r="F39" t="s">
        <v>5</v>
      </c>
      <c r="G39">
        <v>256</v>
      </c>
    </row>
    <row r="40" spans="1:7">
      <c r="A40" t="s">
        <v>41</v>
      </c>
      <c r="B40" t="s">
        <v>12</v>
      </c>
      <c r="C40" t="s">
        <v>44</v>
      </c>
      <c r="D40" t="s">
        <v>9</v>
      </c>
      <c r="E40" t="s">
        <v>43</v>
      </c>
      <c r="F40" t="s">
        <v>6</v>
      </c>
      <c r="G40">
        <v>21</v>
      </c>
    </row>
    <row r="41" spans="1:7">
      <c r="A41" t="s">
        <v>41</v>
      </c>
      <c r="B41" t="s">
        <v>12</v>
      </c>
      <c r="C41" t="s">
        <v>44</v>
      </c>
      <c r="D41" t="s">
        <v>9</v>
      </c>
      <c r="E41" t="s">
        <v>45</v>
      </c>
      <c r="F41" t="s">
        <v>5</v>
      </c>
      <c r="G41">
        <v>91</v>
      </c>
    </row>
    <row r="42" spans="1:7">
      <c r="A42" t="s">
        <v>41</v>
      </c>
      <c r="B42" t="s">
        <v>12</v>
      </c>
      <c r="C42" t="s">
        <v>44</v>
      </c>
      <c r="D42" t="s">
        <v>9</v>
      </c>
      <c r="E42" t="s">
        <v>45</v>
      </c>
      <c r="F42" t="s">
        <v>6</v>
      </c>
      <c r="G42">
        <v>8</v>
      </c>
    </row>
    <row r="43" spans="1:7">
      <c r="G43">
        <v>10159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9"/>
  <sheetViews>
    <sheetView topLeftCell="A49" workbookViewId="0">
      <selection activeCell="A3" sqref="A3"/>
    </sheetView>
  </sheetViews>
  <sheetFormatPr defaultRowHeight="12.75"/>
  <cols>
    <col min="1" max="1" width="15.28515625" bestFit="1" customWidth="1"/>
    <col min="2" max="2" width="17.5703125" bestFit="1" customWidth="1"/>
  </cols>
  <sheetData>
    <row r="3" spans="1:2">
      <c r="A3" s="16" t="s">
        <v>36</v>
      </c>
      <c r="B3" t="s">
        <v>17</v>
      </c>
    </row>
    <row r="4" spans="1:2">
      <c r="A4" s="17" t="s">
        <v>3</v>
      </c>
      <c r="B4" s="20">
        <v>6135</v>
      </c>
    </row>
    <row r="5" spans="1:2">
      <c r="A5" s="18" t="s">
        <v>4</v>
      </c>
      <c r="B5" s="20">
        <v>2564</v>
      </c>
    </row>
    <row r="6" spans="1:2">
      <c r="A6" s="19" t="s">
        <v>33</v>
      </c>
      <c r="B6" s="20">
        <v>5</v>
      </c>
    </row>
    <row r="7" spans="1:2">
      <c r="A7" s="19" t="s">
        <v>8</v>
      </c>
      <c r="B7" s="20">
        <v>929</v>
      </c>
    </row>
    <row r="8" spans="1:2">
      <c r="A8" s="19" t="s">
        <v>11</v>
      </c>
      <c r="B8" s="20">
        <v>97</v>
      </c>
    </row>
    <row r="9" spans="1:2">
      <c r="A9" s="19" t="s">
        <v>5</v>
      </c>
      <c r="B9" s="20">
        <v>1391</v>
      </c>
    </row>
    <row r="10" spans="1:2">
      <c r="A10" s="19" t="s">
        <v>6</v>
      </c>
      <c r="B10" s="20">
        <v>142</v>
      </c>
    </row>
    <row r="11" spans="1:2">
      <c r="A11" s="18" t="s">
        <v>35</v>
      </c>
      <c r="B11" s="20">
        <v>1369</v>
      </c>
    </row>
    <row r="12" spans="1:2">
      <c r="A12" s="19" t="s">
        <v>32</v>
      </c>
      <c r="B12" s="20">
        <v>1</v>
      </c>
    </row>
    <row r="13" spans="1:2">
      <c r="A13" s="19" t="s">
        <v>8</v>
      </c>
      <c r="B13" s="20">
        <v>1258</v>
      </c>
    </row>
    <row r="14" spans="1:2">
      <c r="A14" s="19" t="s">
        <v>11</v>
      </c>
      <c r="B14" s="20">
        <v>110</v>
      </c>
    </row>
    <row r="15" spans="1:2">
      <c r="A15" s="18" t="s">
        <v>7</v>
      </c>
      <c r="B15" s="20">
        <v>772</v>
      </c>
    </row>
    <row r="16" spans="1:2">
      <c r="A16" s="19" t="s">
        <v>32</v>
      </c>
      <c r="B16" s="20">
        <v>5</v>
      </c>
    </row>
    <row r="17" spans="1:2">
      <c r="A17" s="19" t="s">
        <v>8</v>
      </c>
      <c r="B17" s="20">
        <v>747</v>
      </c>
    </row>
    <row r="18" spans="1:2">
      <c r="A18" s="19" t="s">
        <v>11</v>
      </c>
      <c r="B18" s="20">
        <v>20</v>
      </c>
    </row>
    <row r="19" spans="1:2">
      <c r="A19" s="18" t="s">
        <v>9</v>
      </c>
      <c r="B19" s="20">
        <v>1430</v>
      </c>
    </row>
    <row r="20" spans="1:2">
      <c r="A20" s="19" t="s">
        <v>33</v>
      </c>
      <c r="B20" s="20">
        <v>3</v>
      </c>
    </row>
    <row r="21" spans="1:2">
      <c r="A21" s="19" t="s">
        <v>34</v>
      </c>
      <c r="B21" s="20">
        <v>2</v>
      </c>
    </row>
    <row r="22" spans="1:2">
      <c r="A22" s="19" t="s">
        <v>5</v>
      </c>
      <c r="B22" s="20">
        <v>1331</v>
      </c>
    </row>
    <row r="23" spans="1:2">
      <c r="A23" s="19" t="s">
        <v>6</v>
      </c>
      <c r="B23" s="20">
        <v>94</v>
      </c>
    </row>
    <row r="24" spans="1:2">
      <c r="A24" s="17" t="s">
        <v>12</v>
      </c>
      <c r="B24" s="20">
        <v>7258</v>
      </c>
    </row>
    <row r="25" spans="1:2">
      <c r="A25" s="18" t="s">
        <v>13</v>
      </c>
      <c r="B25" s="20">
        <v>131</v>
      </c>
    </row>
    <row r="26" spans="1:2">
      <c r="A26" s="19" t="s">
        <v>14</v>
      </c>
      <c r="B26" s="20">
        <v>111</v>
      </c>
    </row>
    <row r="27" spans="1:2">
      <c r="A27" s="19" t="s">
        <v>15</v>
      </c>
      <c r="B27" s="20">
        <v>20</v>
      </c>
    </row>
    <row r="28" spans="1:2">
      <c r="A28" s="18" t="s">
        <v>4</v>
      </c>
      <c r="B28" s="20">
        <v>2731</v>
      </c>
    </row>
    <row r="29" spans="1:2">
      <c r="A29" s="19" t="s">
        <v>33</v>
      </c>
      <c r="B29" s="20">
        <v>7</v>
      </c>
    </row>
    <row r="30" spans="1:2">
      <c r="A30" s="19" t="s">
        <v>8</v>
      </c>
      <c r="B30" s="20">
        <v>858</v>
      </c>
    </row>
    <row r="31" spans="1:2">
      <c r="A31" s="19" t="s">
        <v>11</v>
      </c>
      <c r="B31" s="20">
        <v>121</v>
      </c>
    </row>
    <row r="32" spans="1:2">
      <c r="A32" s="19" t="s">
        <v>5</v>
      </c>
      <c r="B32" s="20">
        <v>1592</v>
      </c>
    </row>
    <row r="33" spans="1:2">
      <c r="A33" s="19" t="s">
        <v>6</v>
      </c>
      <c r="B33" s="20">
        <v>153</v>
      </c>
    </row>
    <row r="34" spans="1:2">
      <c r="A34" s="18" t="s">
        <v>35</v>
      </c>
      <c r="B34" s="20">
        <v>1380</v>
      </c>
    </row>
    <row r="35" spans="1:2">
      <c r="A35" s="19" t="s">
        <v>32</v>
      </c>
      <c r="B35" s="20">
        <v>7</v>
      </c>
    </row>
    <row r="36" spans="1:2">
      <c r="A36" s="19" t="s">
        <v>8</v>
      </c>
      <c r="B36" s="20">
        <v>1243</v>
      </c>
    </row>
    <row r="37" spans="1:2">
      <c r="A37" s="19" t="s">
        <v>11</v>
      </c>
      <c r="B37" s="20">
        <v>130</v>
      </c>
    </row>
    <row r="38" spans="1:2">
      <c r="A38" s="18" t="s">
        <v>7</v>
      </c>
      <c r="B38" s="20">
        <v>916</v>
      </c>
    </row>
    <row r="39" spans="1:2">
      <c r="A39" s="19" t="s">
        <v>32</v>
      </c>
      <c r="B39" s="20">
        <v>2</v>
      </c>
    </row>
    <row r="40" spans="1:2">
      <c r="A40" s="19" t="s">
        <v>8</v>
      </c>
      <c r="B40" s="20">
        <v>881</v>
      </c>
    </row>
    <row r="41" spans="1:2">
      <c r="A41" s="19" t="s">
        <v>11</v>
      </c>
      <c r="B41" s="20">
        <v>33</v>
      </c>
    </row>
    <row r="42" spans="1:2">
      <c r="A42" s="18" t="s">
        <v>16</v>
      </c>
      <c r="B42" s="20">
        <v>725</v>
      </c>
    </row>
    <row r="43" spans="1:2">
      <c r="A43" s="19" t="s">
        <v>14</v>
      </c>
      <c r="B43" s="20">
        <v>664</v>
      </c>
    </row>
    <row r="44" spans="1:2">
      <c r="A44" s="19" t="s">
        <v>15</v>
      </c>
      <c r="B44" s="20">
        <v>61</v>
      </c>
    </row>
    <row r="45" spans="1:2">
      <c r="A45" s="18" t="s">
        <v>9</v>
      </c>
      <c r="B45" s="20">
        <v>1375</v>
      </c>
    </row>
    <row r="46" spans="1:2">
      <c r="A46" s="19" t="s">
        <v>33</v>
      </c>
      <c r="B46" s="20">
        <v>1</v>
      </c>
    </row>
    <row r="47" spans="1:2">
      <c r="A47" s="19" t="s">
        <v>5</v>
      </c>
      <c r="B47" s="20">
        <v>1270</v>
      </c>
    </row>
    <row r="48" spans="1:2">
      <c r="A48" s="19" t="s">
        <v>6</v>
      </c>
      <c r="B48" s="20">
        <v>104</v>
      </c>
    </row>
    <row r="49" spans="1:2">
      <c r="A49" s="17" t="s">
        <v>18</v>
      </c>
      <c r="B49" s="20">
        <v>13393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5"/>
  <sheetViews>
    <sheetView tabSelected="1" workbookViewId="0">
      <selection activeCell="I73" sqref="I73"/>
    </sheetView>
  </sheetViews>
  <sheetFormatPr defaultRowHeight="12.75"/>
  <cols>
    <col min="1" max="1" width="15.140625" customWidth="1"/>
    <col min="2" max="2" width="11.5703125" customWidth="1"/>
    <col min="3" max="3" width="10.7109375" customWidth="1"/>
  </cols>
  <sheetData>
    <row r="3" spans="1:2">
      <c r="A3" s="16" t="s">
        <v>36</v>
      </c>
      <c r="B3" t="s">
        <v>17</v>
      </c>
    </row>
    <row r="4" spans="1:2">
      <c r="A4" s="17" t="s">
        <v>13</v>
      </c>
      <c r="B4" s="20">
        <v>1882</v>
      </c>
    </row>
    <row r="5" spans="1:2">
      <c r="A5" s="18" t="s">
        <v>14</v>
      </c>
      <c r="B5" s="20">
        <v>374</v>
      </c>
    </row>
    <row r="6" spans="1:2">
      <c r="A6" s="19" t="s">
        <v>12</v>
      </c>
      <c r="B6" s="20">
        <v>374</v>
      </c>
    </row>
    <row r="7" spans="1:2">
      <c r="A7" s="18" t="s">
        <v>84</v>
      </c>
      <c r="B7" s="20">
        <v>1140</v>
      </c>
    </row>
    <row r="8" spans="1:2">
      <c r="A8" s="19" t="s">
        <v>12</v>
      </c>
      <c r="B8" s="20">
        <v>1140</v>
      </c>
    </row>
    <row r="9" spans="1:2">
      <c r="A9" s="18" t="s">
        <v>15</v>
      </c>
      <c r="B9" s="20">
        <v>82</v>
      </c>
    </row>
    <row r="10" spans="1:2">
      <c r="A10" s="19" t="s">
        <v>12</v>
      </c>
      <c r="B10" s="20">
        <v>82</v>
      </c>
    </row>
    <row r="11" spans="1:2">
      <c r="A11" s="18" t="s">
        <v>85</v>
      </c>
      <c r="B11" s="20">
        <v>286</v>
      </c>
    </row>
    <row r="12" spans="1:2">
      <c r="A12" s="19" t="s">
        <v>12</v>
      </c>
      <c r="B12" s="20">
        <v>286</v>
      </c>
    </row>
    <row r="13" spans="1:2">
      <c r="A13" s="17" t="s">
        <v>4</v>
      </c>
      <c r="B13" s="20">
        <v>2422</v>
      </c>
    </row>
    <row r="14" spans="1:2">
      <c r="A14" s="18" t="s">
        <v>52</v>
      </c>
      <c r="B14" s="20">
        <v>72</v>
      </c>
    </row>
    <row r="15" spans="1:2">
      <c r="A15" s="19" t="s">
        <v>3</v>
      </c>
      <c r="B15" s="20">
        <v>30</v>
      </c>
    </row>
    <row r="16" spans="1:2">
      <c r="A16" s="19" t="s">
        <v>12</v>
      </c>
      <c r="B16" s="20">
        <v>42</v>
      </c>
    </row>
    <row r="17" spans="1:2">
      <c r="A17" s="18" t="s">
        <v>8</v>
      </c>
      <c r="B17" s="20">
        <v>2130</v>
      </c>
    </row>
    <row r="18" spans="1:2">
      <c r="A18" s="19" t="s">
        <v>3</v>
      </c>
      <c r="B18" s="20">
        <v>967</v>
      </c>
    </row>
    <row r="19" spans="1:2">
      <c r="A19" s="19" t="s">
        <v>12</v>
      </c>
      <c r="B19" s="20">
        <v>1163</v>
      </c>
    </row>
    <row r="20" spans="1:2">
      <c r="A20" s="18" t="s">
        <v>11</v>
      </c>
      <c r="B20" s="20">
        <v>67</v>
      </c>
    </row>
    <row r="21" spans="1:2">
      <c r="A21" s="19" t="s">
        <v>3</v>
      </c>
      <c r="B21" s="20">
        <v>25</v>
      </c>
    </row>
    <row r="22" spans="1:2">
      <c r="A22" s="19" t="s">
        <v>12</v>
      </c>
      <c r="B22" s="20">
        <v>42</v>
      </c>
    </row>
    <row r="23" spans="1:2">
      <c r="A23" s="18" t="s">
        <v>5</v>
      </c>
      <c r="B23" s="20">
        <v>30</v>
      </c>
    </row>
    <row r="24" spans="1:2">
      <c r="A24" s="19" t="s">
        <v>3</v>
      </c>
      <c r="B24" s="20">
        <v>12</v>
      </c>
    </row>
    <row r="25" spans="1:2">
      <c r="A25" s="19" t="s">
        <v>12</v>
      </c>
      <c r="B25" s="20">
        <v>18</v>
      </c>
    </row>
    <row r="26" spans="1:2">
      <c r="A26" s="18" t="s">
        <v>6</v>
      </c>
      <c r="B26" s="20">
        <v>123</v>
      </c>
    </row>
    <row r="27" spans="1:2">
      <c r="A27" s="19" t="s">
        <v>3</v>
      </c>
      <c r="B27" s="20">
        <v>45</v>
      </c>
    </row>
    <row r="28" spans="1:2">
      <c r="A28" s="19" t="s">
        <v>12</v>
      </c>
      <c r="B28" s="20">
        <v>78</v>
      </c>
    </row>
    <row r="29" spans="1:2">
      <c r="A29" s="17" t="s">
        <v>7</v>
      </c>
      <c r="B29" s="20">
        <v>1988</v>
      </c>
    </row>
    <row r="30" spans="1:2">
      <c r="A30" s="18" t="s">
        <v>52</v>
      </c>
      <c r="B30" s="20">
        <v>52</v>
      </c>
    </row>
    <row r="31" spans="1:2">
      <c r="A31" s="19" t="s">
        <v>3</v>
      </c>
      <c r="B31" s="20">
        <v>18</v>
      </c>
    </row>
    <row r="32" spans="1:2">
      <c r="A32" s="19" t="s">
        <v>12</v>
      </c>
      <c r="B32" s="20">
        <v>34</v>
      </c>
    </row>
    <row r="33" spans="1:2">
      <c r="A33" s="18" t="s">
        <v>8</v>
      </c>
      <c r="B33" s="20">
        <v>1700</v>
      </c>
    </row>
    <row r="34" spans="1:2">
      <c r="A34" s="19" t="s">
        <v>3</v>
      </c>
      <c r="B34" s="20">
        <v>718</v>
      </c>
    </row>
    <row r="35" spans="1:2">
      <c r="A35" s="19" t="s">
        <v>12</v>
      </c>
      <c r="B35" s="20">
        <v>982</v>
      </c>
    </row>
    <row r="36" spans="1:2">
      <c r="A36" s="18" t="s">
        <v>11</v>
      </c>
      <c r="B36" s="20">
        <v>59</v>
      </c>
    </row>
    <row r="37" spans="1:2">
      <c r="A37" s="19" t="s">
        <v>3</v>
      </c>
      <c r="B37" s="20">
        <v>9</v>
      </c>
    </row>
    <row r="38" spans="1:2">
      <c r="A38" s="19" t="s">
        <v>12</v>
      </c>
      <c r="B38" s="20">
        <v>50</v>
      </c>
    </row>
    <row r="39" spans="1:2">
      <c r="A39" s="18" t="s">
        <v>5</v>
      </c>
      <c r="B39" s="20">
        <v>78</v>
      </c>
    </row>
    <row r="40" spans="1:2">
      <c r="A40" s="19" t="s">
        <v>3</v>
      </c>
      <c r="B40" s="20">
        <v>45</v>
      </c>
    </row>
    <row r="41" spans="1:2">
      <c r="A41" s="19" t="s">
        <v>12</v>
      </c>
      <c r="B41" s="20">
        <v>33</v>
      </c>
    </row>
    <row r="42" spans="1:2">
      <c r="A42" s="18" t="s">
        <v>6</v>
      </c>
      <c r="B42" s="20">
        <v>99</v>
      </c>
    </row>
    <row r="43" spans="1:2">
      <c r="A43" s="19" t="s">
        <v>3</v>
      </c>
      <c r="B43" s="20">
        <v>53</v>
      </c>
    </row>
    <row r="44" spans="1:2">
      <c r="A44" s="19" t="s">
        <v>12</v>
      </c>
      <c r="B44" s="20">
        <v>46</v>
      </c>
    </row>
    <row r="45" spans="1:2">
      <c r="A45" s="17" t="s">
        <v>16</v>
      </c>
      <c r="B45" s="20">
        <v>732</v>
      </c>
    </row>
    <row r="46" spans="1:2">
      <c r="A46" s="18" t="s">
        <v>14</v>
      </c>
      <c r="B46" s="20">
        <v>654</v>
      </c>
    </row>
    <row r="47" spans="1:2">
      <c r="A47" s="19" t="s">
        <v>12</v>
      </c>
      <c r="B47" s="20">
        <v>654</v>
      </c>
    </row>
    <row r="48" spans="1:2">
      <c r="A48" s="18" t="s">
        <v>15</v>
      </c>
      <c r="B48" s="20">
        <v>78</v>
      </c>
    </row>
    <row r="49" spans="1:2">
      <c r="A49" s="19" t="s">
        <v>12</v>
      </c>
      <c r="B49" s="20">
        <v>78</v>
      </c>
    </row>
    <row r="50" spans="1:2">
      <c r="A50" s="17" t="s">
        <v>9</v>
      </c>
      <c r="B50" s="20">
        <v>1584</v>
      </c>
    </row>
    <row r="51" spans="1:2">
      <c r="A51" s="18" t="s">
        <v>52</v>
      </c>
      <c r="B51" s="20">
        <v>40</v>
      </c>
    </row>
    <row r="52" spans="1:2">
      <c r="A52" s="19" t="s">
        <v>3</v>
      </c>
      <c r="B52" s="20">
        <v>18</v>
      </c>
    </row>
    <row r="53" spans="1:2">
      <c r="A53" s="19" t="s">
        <v>12</v>
      </c>
      <c r="B53" s="20">
        <v>22</v>
      </c>
    </row>
    <row r="54" spans="1:2">
      <c r="A54" s="18" t="s">
        <v>8</v>
      </c>
      <c r="B54" s="20">
        <v>1376</v>
      </c>
    </row>
    <row r="55" spans="1:2">
      <c r="A55" s="19" t="s">
        <v>3</v>
      </c>
      <c r="B55" s="20">
        <v>656</v>
      </c>
    </row>
    <row r="56" spans="1:2">
      <c r="A56" s="19" t="s">
        <v>12</v>
      </c>
      <c r="B56" s="20">
        <v>720</v>
      </c>
    </row>
    <row r="57" spans="1:2">
      <c r="A57" s="18" t="s">
        <v>11</v>
      </c>
      <c r="B57" s="20">
        <v>67</v>
      </c>
    </row>
    <row r="58" spans="1:2">
      <c r="A58" s="19" t="s">
        <v>3</v>
      </c>
      <c r="B58" s="20">
        <v>17</v>
      </c>
    </row>
    <row r="59" spans="1:2">
      <c r="A59" s="19" t="s">
        <v>12</v>
      </c>
      <c r="B59" s="20">
        <v>50</v>
      </c>
    </row>
    <row r="60" spans="1:2">
      <c r="A60" s="18" t="s">
        <v>5</v>
      </c>
      <c r="B60" s="20">
        <v>4</v>
      </c>
    </row>
    <row r="61" spans="1:2">
      <c r="A61" s="19" t="s">
        <v>3</v>
      </c>
      <c r="B61" s="20">
        <v>2</v>
      </c>
    </row>
    <row r="62" spans="1:2">
      <c r="A62" s="19" t="s">
        <v>12</v>
      </c>
      <c r="B62" s="20">
        <v>2</v>
      </c>
    </row>
    <row r="63" spans="1:2">
      <c r="A63" s="18" t="s">
        <v>6</v>
      </c>
      <c r="B63" s="20">
        <v>97</v>
      </c>
    </row>
    <row r="64" spans="1:2">
      <c r="A64" s="19" t="s">
        <v>3</v>
      </c>
      <c r="B64" s="20">
        <v>56</v>
      </c>
    </row>
    <row r="65" spans="1:2">
      <c r="A65" s="19" t="s">
        <v>12</v>
      </c>
      <c r="B65" s="20">
        <v>41</v>
      </c>
    </row>
    <row r="66" spans="1:2">
      <c r="A66" s="17" t="s">
        <v>10</v>
      </c>
      <c r="B66" s="20">
        <v>4526</v>
      </c>
    </row>
    <row r="67" spans="1:2">
      <c r="A67" s="18" t="s">
        <v>52</v>
      </c>
      <c r="B67" s="20">
        <v>200</v>
      </c>
    </row>
    <row r="68" spans="1:2">
      <c r="A68" s="19" t="s">
        <v>3</v>
      </c>
      <c r="B68" s="20">
        <v>108</v>
      </c>
    </row>
    <row r="69" spans="1:2">
      <c r="A69" s="19" t="s">
        <v>12</v>
      </c>
      <c r="B69" s="20">
        <v>92</v>
      </c>
    </row>
    <row r="70" spans="1:2">
      <c r="A70" s="18" t="s">
        <v>8</v>
      </c>
      <c r="B70" s="20">
        <v>3858</v>
      </c>
    </row>
    <row r="71" spans="1:2">
      <c r="A71" s="19" t="s">
        <v>3</v>
      </c>
      <c r="B71" s="20">
        <v>2101</v>
      </c>
    </row>
    <row r="72" spans="1:2">
      <c r="A72" s="19" t="s">
        <v>12</v>
      </c>
      <c r="B72" s="20">
        <v>1757</v>
      </c>
    </row>
    <row r="73" spans="1:2">
      <c r="A73" s="18" t="s">
        <v>11</v>
      </c>
      <c r="B73" s="20">
        <v>176</v>
      </c>
    </row>
    <row r="74" spans="1:2">
      <c r="A74" s="19" t="s">
        <v>3</v>
      </c>
      <c r="B74" s="20">
        <v>77</v>
      </c>
    </row>
    <row r="75" spans="1:2">
      <c r="A75" s="19" t="s">
        <v>12</v>
      </c>
      <c r="B75" s="20">
        <v>99</v>
      </c>
    </row>
    <row r="76" spans="1:2">
      <c r="A76" s="18" t="s">
        <v>5</v>
      </c>
      <c r="B76" s="20">
        <v>30</v>
      </c>
    </row>
    <row r="77" spans="1:2">
      <c r="A77" s="19" t="s">
        <v>3</v>
      </c>
      <c r="B77" s="20">
        <v>10</v>
      </c>
    </row>
    <row r="78" spans="1:2">
      <c r="A78" s="19" t="s">
        <v>12</v>
      </c>
      <c r="B78" s="20">
        <v>20</v>
      </c>
    </row>
    <row r="79" spans="1:2">
      <c r="A79" s="18" t="s">
        <v>6</v>
      </c>
      <c r="B79" s="20">
        <v>262</v>
      </c>
    </row>
    <row r="80" spans="1:2">
      <c r="A80" s="19" t="s">
        <v>3</v>
      </c>
      <c r="B80" s="20">
        <v>138</v>
      </c>
    </row>
    <row r="81" spans="1:8">
      <c r="A81" s="19" t="s">
        <v>12</v>
      </c>
      <c r="B81" s="20">
        <v>124</v>
      </c>
    </row>
    <row r="82" spans="1:8">
      <c r="A82" s="17" t="s">
        <v>18</v>
      </c>
      <c r="B82" s="20">
        <v>13134</v>
      </c>
    </row>
    <row r="87" spans="1:8" ht="13.5" thickBot="1"/>
    <row r="88" spans="1:8" ht="27" thickBot="1">
      <c r="A88" s="10" t="s">
        <v>7</v>
      </c>
      <c r="B88" s="11" t="s">
        <v>90</v>
      </c>
      <c r="C88" s="12" t="s">
        <v>91</v>
      </c>
      <c r="D88" s="13" t="s">
        <v>19</v>
      </c>
      <c r="E88" s="14" t="s">
        <v>55</v>
      </c>
      <c r="F88" s="14" t="s">
        <v>56</v>
      </c>
      <c r="G88" s="15" t="s">
        <v>19</v>
      </c>
    </row>
    <row r="89" spans="1:8">
      <c r="A89" s="7" t="s">
        <v>20</v>
      </c>
      <c r="B89" s="8">
        <v>0</v>
      </c>
      <c r="C89" s="1">
        <v>0</v>
      </c>
      <c r="D89" s="2">
        <v>0</v>
      </c>
      <c r="E89" s="1">
        <v>87</v>
      </c>
      <c r="F89" s="1">
        <v>212</v>
      </c>
      <c r="G89" s="2">
        <f t="shared" ref="G89:G90" si="0">(E89-F89)/ABS(F89)</f>
        <v>-0.589622641509434</v>
      </c>
    </row>
    <row r="90" spans="1:8">
      <c r="A90" s="9" t="s">
        <v>21</v>
      </c>
      <c r="B90" s="8">
        <v>0</v>
      </c>
      <c r="C90" s="1">
        <v>0</v>
      </c>
      <c r="D90" s="2">
        <v>0</v>
      </c>
      <c r="E90" s="1">
        <v>12926</v>
      </c>
      <c r="F90" s="1">
        <v>14988</v>
      </c>
      <c r="G90" s="2">
        <f t="shared" si="0"/>
        <v>-0.13757672804910595</v>
      </c>
      <c r="H90" s="26"/>
    </row>
    <row r="91" spans="1:8">
      <c r="A91" s="9" t="s">
        <v>22</v>
      </c>
      <c r="B91" s="8">
        <v>0</v>
      </c>
      <c r="C91" s="1">
        <v>0</v>
      </c>
      <c r="D91" s="2">
        <v>0</v>
      </c>
      <c r="E91" s="1">
        <v>52</v>
      </c>
      <c r="F91" s="1">
        <v>315</v>
      </c>
      <c r="G91" s="2">
        <f>(E91-F91)/ABS(F91)</f>
        <v>-0.83492063492063495</v>
      </c>
    </row>
    <row r="92" spans="1:8">
      <c r="A92" s="9" t="s">
        <v>31</v>
      </c>
      <c r="B92" s="8">
        <v>0</v>
      </c>
      <c r="C92" s="1">
        <v>0</v>
      </c>
      <c r="D92" s="2">
        <v>0</v>
      </c>
      <c r="E92" s="1">
        <v>0</v>
      </c>
      <c r="F92" s="1">
        <v>0</v>
      </c>
      <c r="G92" s="2">
        <v>0</v>
      </c>
    </row>
    <row r="93" spans="1:8">
      <c r="A93" s="9" t="s">
        <v>23</v>
      </c>
      <c r="B93" s="8">
        <v>1882</v>
      </c>
      <c r="C93" s="3">
        <v>2910</v>
      </c>
      <c r="D93" s="2">
        <f>(B93-C93)/ABS(C93)</f>
        <v>-0.35326460481099659</v>
      </c>
      <c r="E93" s="1">
        <v>76663</v>
      </c>
      <c r="F93" s="1">
        <v>75449</v>
      </c>
      <c r="G93" s="2">
        <f>(E93-F93)/ABS(F93)</f>
        <v>1.6090339169505228E-2</v>
      </c>
    </row>
    <row r="94" spans="1:8">
      <c r="A94" s="9" t="s">
        <v>24</v>
      </c>
      <c r="B94" s="8">
        <v>732</v>
      </c>
      <c r="C94" s="3">
        <v>707</v>
      </c>
      <c r="D94" s="2">
        <f t="shared" ref="D94:D99" si="1">(B94-C94)/ABS(C94)</f>
        <v>3.536067892503536E-2</v>
      </c>
      <c r="E94" s="1">
        <v>50304</v>
      </c>
      <c r="F94" s="1">
        <v>47794</v>
      </c>
      <c r="G94" s="2">
        <f t="shared" ref="G94:G99" si="2">(E94-F94)/ABS(F94)</f>
        <v>5.2517052349667324E-2</v>
      </c>
    </row>
    <row r="95" spans="1:8">
      <c r="A95" s="9" t="s">
        <v>25</v>
      </c>
      <c r="B95" s="8">
        <v>2422</v>
      </c>
      <c r="C95" s="3">
        <v>1862</v>
      </c>
      <c r="D95" s="2">
        <f t="shared" si="1"/>
        <v>0.3007518796992481</v>
      </c>
      <c r="E95" s="1">
        <v>103457</v>
      </c>
      <c r="F95" s="1">
        <v>105224</v>
      </c>
      <c r="G95" s="2">
        <f t="shared" si="2"/>
        <v>-1.6792746901847486E-2</v>
      </c>
    </row>
    <row r="96" spans="1:8">
      <c r="A96" s="9" t="s">
        <v>26</v>
      </c>
      <c r="B96" s="8">
        <v>1584</v>
      </c>
      <c r="C96" s="3">
        <v>1408</v>
      </c>
      <c r="D96" s="2">
        <f t="shared" si="1"/>
        <v>0.125</v>
      </c>
      <c r="E96" s="1">
        <v>81740</v>
      </c>
      <c r="F96" s="1">
        <v>75418</v>
      </c>
      <c r="G96" s="2">
        <f t="shared" si="2"/>
        <v>8.3826142300246625E-2</v>
      </c>
    </row>
    <row r="97" spans="1:8">
      <c r="A97" s="9" t="s">
        <v>27</v>
      </c>
      <c r="B97" s="8">
        <v>0</v>
      </c>
      <c r="C97" s="3">
        <v>0</v>
      </c>
      <c r="D97" s="2">
        <v>0</v>
      </c>
      <c r="E97" s="1">
        <v>55506</v>
      </c>
      <c r="F97" s="1">
        <v>78177</v>
      </c>
      <c r="G97" s="2">
        <f t="shared" si="2"/>
        <v>-0.28999577880962429</v>
      </c>
      <c r="H97" t="s">
        <v>66</v>
      </c>
    </row>
    <row r="98" spans="1:8">
      <c r="A98" s="9" t="s">
        <v>28</v>
      </c>
      <c r="B98" s="8">
        <v>1988</v>
      </c>
      <c r="C98" s="3">
        <v>2357</v>
      </c>
      <c r="D98" s="2">
        <f t="shared" si="1"/>
        <v>-0.15655494272380144</v>
      </c>
      <c r="E98" s="1">
        <v>24220</v>
      </c>
      <c r="F98" s="1">
        <v>42306</v>
      </c>
      <c r="G98" s="2">
        <f t="shared" si="2"/>
        <v>-0.42750437290218879</v>
      </c>
      <c r="H98" t="s">
        <v>66</v>
      </c>
    </row>
    <row r="99" spans="1:8">
      <c r="A99" s="21" t="s">
        <v>29</v>
      </c>
      <c r="B99" s="22">
        <v>4526</v>
      </c>
      <c r="C99" s="23">
        <v>3423</v>
      </c>
      <c r="D99" s="2">
        <f t="shared" si="1"/>
        <v>0.3222319602687701</v>
      </c>
      <c r="E99" s="25">
        <v>107267</v>
      </c>
      <c r="F99" s="25">
        <v>51614</v>
      </c>
      <c r="G99" s="2">
        <f t="shared" si="2"/>
        <v>1.0782539621033054</v>
      </c>
    </row>
    <row r="100" spans="1:8">
      <c r="A100" s="9" t="s">
        <v>30</v>
      </c>
      <c r="B100" s="6">
        <f>SUM(B89:B99)</f>
        <v>13134</v>
      </c>
      <c r="C100" s="4">
        <f>SUM(C89:C99)</f>
        <v>12667</v>
      </c>
      <c r="D100" s="5">
        <f>(B100-C100)/ABS(C100)</f>
        <v>3.6867450856556405E-2</v>
      </c>
      <c r="E100" s="6">
        <f>SUM(E89:E99)</f>
        <v>512222</v>
      </c>
      <c r="F100" s="6">
        <f>SUM(F89:F99)</f>
        <v>491497</v>
      </c>
      <c r="G100" s="5">
        <f>(E100-F100)/ABS(F100)</f>
        <v>4.2167093593653678E-2</v>
      </c>
    </row>
    <row r="102" spans="1:8">
      <c r="A102" s="26" t="s">
        <v>92</v>
      </c>
    </row>
    <row r="103" spans="1:8">
      <c r="A103" s="27" t="s">
        <v>93</v>
      </c>
      <c r="B103" s="26"/>
      <c r="C103" s="26"/>
      <c r="D103" s="26"/>
      <c r="E103" s="26"/>
      <c r="F103" s="26"/>
    </row>
    <row r="104" spans="1:8">
      <c r="A104" t="s">
        <v>94</v>
      </c>
    </row>
    <row r="105" spans="1:8">
      <c r="A105" t="s">
        <v>95</v>
      </c>
    </row>
  </sheetData>
  <conditionalFormatting sqref="D89:D100">
    <cfRule type="cellIs" dxfId="14" priority="3" stopIfTrue="1" operator="lessThan">
      <formula>0</formula>
    </cfRule>
  </conditionalFormatting>
  <conditionalFormatting sqref="G89:G100">
    <cfRule type="cellIs" dxfId="13" priority="1" stopIfTrue="1" operator="lessThan">
      <formula>0</formula>
    </cfRule>
    <cfRule type="cellIs" dxfId="12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4" sqref="A1:H34"/>
    </sheetView>
  </sheetViews>
  <sheetFormatPr defaultRowHeight="12.75"/>
  <cols>
    <col min="1" max="1" width="13.85546875" bestFit="1" customWidth="1"/>
    <col min="2" max="2" width="17.5703125" bestFit="1" customWidth="1"/>
  </cols>
  <sheetData>
    <row r="1" spans="1:8">
      <c r="A1" t="s">
        <v>37</v>
      </c>
      <c r="B1" t="s">
        <v>0</v>
      </c>
      <c r="C1" t="s">
        <v>38</v>
      </c>
      <c r="D1" t="s">
        <v>1</v>
      </c>
      <c r="E1" t="s">
        <v>39</v>
      </c>
      <c r="F1" t="s">
        <v>2</v>
      </c>
      <c r="G1" t="s">
        <v>40</v>
      </c>
      <c r="H1" t="s">
        <v>48</v>
      </c>
    </row>
    <row r="2" spans="1:8">
      <c r="A2" t="s">
        <v>41</v>
      </c>
      <c r="B2" t="s">
        <v>3</v>
      </c>
      <c r="C2" t="s">
        <v>42</v>
      </c>
      <c r="D2" t="s">
        <v>4</v>
      </c>
      <c r="E2" t="s">
        <v>43</v>
      </c>
      <c r="F2" t="s">
        <v>33</v>
      </c>
      <c r="G2">
        <v>5</v>
      </c>
    </row>
    <row r="3" spans="1:8">
      <c r="A3" t="s">
        <v>41</v>
      </c>
      <c r="B3" t="s">
        <v>3</v>
      </c>
      <c r="C3" t="s">
        <v>42</v>
      </c>
      <c r="D3" t="s">
        <v>35</v>
      </c>
      <c r="E3" t="s">
        <v>43</v>
      </c>
      <c r="F3" t="s">
        <v>32</v>
      </c>
      <c r="G3">
        <v>1</v>
      </c>
    </row>
    <row r="4" spans="1:8">
      <c r="A4" t="s">
        <v>41</v>
      </c>
      <c r="B4" t="s">
        <v>3</v>
      </c>
      <c r="C4" t="s">
        <v>42</v>
      </c>
      <c r="D4" t="s">
        <v>7</v>
      </c>
      <c r="E4" t="s">
        <v>43</v>
      </c>
      <c r="F4" t="s">
        <v>32</v>
      </c>
      <c r="G4">
        <v>5</v>
      </c>
    </row>
    <row r="5" spans="1:8">
      <c r="A5" t="s">
        <v>41</v>
      </c>
      <c r="B5" t="s">
        <v>3</v>
      </c>
      <c r="C5" t="s">
        <v>42</v>
      </c>
      <c r="D5" t="s">
        <v>9</v>
      </c>
      <c r="E5" t="s">
        <v>43</v>
      </c>
      <c r="F5" t="s">
        <v>33</v>
      </c>
      <c r="G5">
        <v>3</v>
      </c>
    </row>
    <row r="6" spans="1:8">
      <c r="A6" t="s">
        <v>41</v>
      </c>
      <c r="B6" t="s">
        <v>3</v>
      </c>
      <c r="C6" t="s">
        <v>42</v>
      </c>
      <c r="D6" t="s">
        <v>9</v>
      </c>
      <c r="E6" t="s">
        <v>43</v>
      </c>
      <c r="F6" t="s">
        <v>34</v>
      </c>
      <c r="G6">
        <v>2</v>
      </c>
    </row>
    <row r="7" spans="1:8">
      <c r="A7" t="s">
        <v>41</v>
      </c>
      <c r="B7" t="s">
        <v>3</v>
      </c>
      <c r="C7" t="s">
        <v>44</v>
      </c>
      <c r="D7" t="s">
        <v>4</v>
      </c>
      <c r="E7" t="s">
        <v>43</v>
      </c>
      <c r="F7" t="s">
        <v>8</v>
      </c>
      <c r="G7">
        <v>929</v>
      </c>
    </row>
    <row r="8" spans="1:8">
      <c r="A8" t="s">
        <v>41</v>
      </c>
      <c r="B8" t="s">
        <v>3</v>
      </c>
      <c r="C8" t="s">
        <v>44</v>
      </c>
      <c r="D8" t="s">
        <v>4</v>
      </c>
      <c r="E8" t="s">
        <v>43</v>
      </c>
      <c r="F8" t="s">
        <v>11</v>
      </c>
      <c r="G8">
        <v>97</v>
      </c>
    </row>
    <row r="9" spans="1:8">
      <c r="A9" t="s">
        <v>41</v>
      </c>
      <c r="B9" t="s">
        <v>3</v>
      </c>
      <c r="C9" t="s">
        <v>44</v>
      </c>
      <c r="D9" t="s">
        <v>4</v>
      </c>
      <c r="E9" t="s">
        <v>43</v>
      </c>
      <c r="F9" t="s">
        <v>5</v>
      </c>
      <c r="G9">
        <v>1391</v>
      </c>
    </row>
    <row r="10" spans="1:8">
      <c r="A10" t="s">
        <v>41</v>
      </c>
      <c r="B10" t="s">
        <v>3</v>
      </c>
      <c r="C10" t="s">
        <v>44</v>
      </c>
      <c r="D10" t="s">
        <v>4</v>
      </c>
      <c r="E10" t="s">
        <v>43</v>
      </c>
      <c r="F10" t="s">
        <v>6</v>
      </c>
      <c r="G10">
        <v>142</v>
      </c>
    </row>
    <row r="11" spans="1:8">
      <c r="A11" t="s">
        <v>41</v>
      </c>
      <c r="B11" t="s">
        <v>3</v>
      </c>
      <c r="C11" t="s">
        <v>44</v>
      </c>
      <c r="D11" t="s">
        <v>35</v>
      </c>
      <c r="E11" t="s">
        <v>43</v>
      </c>
      <c r="F11" t="s">
        <v>8</v>
      </c>
      <c r="G11">
        <v>1258</v>
      </c>
    </row>
    <row r="12" spans="1:8">
      <c r="A12" t="s">
        <v>41</v>
      </c>
      <c r="B12" t="s">
        <v>3</v>
      </c>
      <c r="C12" t="s">
        <v>44</v>
      </c>
      <c r="D12" t="s">
        <v>35</v>
      </c>
      <c r="E12" t="s">
        <v>43</v>
      </c>
      <c r="F12" t="s">
        <v>11</v>
      </c>
      <c r="G12">
        <v>110</v>
      </c>
    </row>
    <row r="13" spans="1:8">
      <c r="A13" t="s">
        <v>41</v>
      </c>
      <c r="B13" t="s">
        <v>3</v>
      </c>
      <c r="C13" t="s">
        <v>44</v>
      </c>
      <c r="D13" t="s">
        <v>7</v>
      </c>
      <c r="E13" t="s">
        <v>43</v>
      </c>
      <c r="F13" t="s">
        <v>8</v>
      </c>
      <c r="G13">
        <v>747</v>
      </c>
    </row>
    <row r="14" spans="1:8">
      <c r="A14" t="s">
        <v>41</v>
      </c>
      <c r="B14" t="s">
        <v>3</v>
      </c>
      <c r="C14" t="s">
        <v>44</v>
      </c>
      <c r="D14" t="s">
        <v>7</v>
      </c>
      <c r="E14" t="s">
        <v>43</v>
      </c>
      <c r="F14" t="s">
        <v>11</v>
      </c>
      <c r="G14">
        <v>20</v>
      </c>
    </row>
    <row r="15" spans="1:8">
      <c r="A15" t="s">
        <v>41</v>
      </c>
      <c r="B15" t="s">
        <v>3</v>
      </c>
      <c r="C15" t="s">
        <v>44</v>
      </c>
      <c r="D15" t="s">
        <v>9</v>
      </c>
      <c r="E15" t="s">
        <v>43</v>
      </c>
      <c r="F15" t="s">
        <v>5</v>
      </c>
      <c r="G15">
        <v>1331</v>
      </c>
    </row>
    <row r="16" spans="1:8">
      <c r="A16" t="s">
        <v>41</v>
      </c>
      <c r="B16" t="s">
        <v>3</v>
      </c>
      <c r="C16" t="s">
        <v>44</v>
      </c>
      <c r="D16" t="s">
        <v>9</v>
      </c>
      <c r="E16" t="s">
        <v>43</v>
      </c>
      <c r="F16" t="s">
        <v>6</v>
      </c>
      <c r="G16">
        <v>94</v>
      </c>
    </row>
    <row r="17" spans="1:7">
      <c r="A17" t="s">
        <v>41</v>
      </c>
      <c r="B17" t="s">
        <v>12</v>
      </c>
      <c r="C17" t="s">
        <v>42</v>
      </c>
      <c r="D17" t="s">
        <v>4</v>
      </c>
      <c r="E17" t="s">
        <v>43</v>
      </c>
      <c r="F17" t="s">
        <v>33</v>
      </c>
      <c r="G17">
        <v>7</v>
      </c>
    </row>
    <row r="18" spans="1:7">
      <c r="A18" t="s">
        <v>41</v>
      </c>
      <c r="B18" t="s">
        <v>12</v>
      </c>
      <c r="C18" t="s">
        <v>42</v>
      </c>
      <c r="D18" t="s">
        <v>35</v>
      </c>
      <c r="E18" t="s">
        <v>43</v>
      </c>
      <c r="F18" t="s">
        <v>32</v>
      </c>
      <c r="G18">
        <v>7</v>
      </c>
    </row>
    <row r="19" spans="1:7">
      <c r="A19" t="s">
        <v>41</v>
      </c>
      <c r="B19" t="s">
        <v>12</v>
      </c>
      <c r="C19" t="s">
        <v>42</v>
      </c>
      <c r="D19" t="s">
        <v>7</v>
      </c>
      <c r="E19" t="s">
        <v>43</v>
      </c>
      <c r="F19" t="s">
        <v>32</v>
      </c>
      <c r="G19">
        <v>2</v>
      </c>
    </row>
    <row r="20" spans="1:7">
      <c r="A20" t="s">
        <v>41</v>
      </c>
      <c r="B20" t="s">
        <v>12</v>
      </c>
      <c r="C20" t="s">
        <v>42</v>
      </c>
      <c r="D20" t="s">
        <v>9</v>
      </c>
      <c r="E20" t="s">
        <v>43</v>
      </c>
      <c r="F20" t="s">
        <v>33</v>
      </c>
      <c r="G20">
        <v>1</v>
      </c>
    </row>
    <row r="21" spans="1:7">
      <c r="A21" t="s">
        <v>41</v>
      </c>
      <c r="B21" t="s">
        <v>12</v>
      </c>
      <c r="C21" t="s">
        <v>44</v>
      </c>
      <c r="D21" t="s">
        <v>13</v>
      </c>
      <c r="E21" t="s">
        <v>46</v>
      </c>
      <c r="F21" t="s">
        <v>14</v>
      </c>
      <c r="G21">
        <v>111</v>
      </c>
    </row>
    <row r="22" spans="1:7">
      <c r="A22" t="s">
        <v>41</v>
      </c>
      <c r="B22" t="s">
        <v>12</v>
      </c>
      <c r="C22" t="s">
        <v>44</v>
      </c>
      <c r="D22" t="s">
        <v>13</v>
      </c>
      <c r="E22" t="s">
        <v>46</v>
      </c>
      <c r="F22" t="s">
        <v>15</v>
      </c>
      <c r="G22">
        <v>20</v>
      </c>
    </row>
    <row r="23" spans="1:7">
      <c r="A23" t="s">
        <v>41</v>
      </c>
      <c r="B23" t="s">
        <v>12</v>
      </c>
      <c r="C23" t="s">
        <v>44</v>
      </c>
      <c r="D23" t="s">
        <v>4</v>
      </c>
      <c r="E23" t="s">
        <v>43</v>
      </c>
      <c r="F23" t="s">
        <v>8</v>
      </c>
      <c r="G23">
        <v>858</v>
      </c>
    </row>
    <row r="24" spans="1:7">
      <c r="A24" t="s">
        <v>41</v>
      </c>
      <c r="B24" t="s">
        <v>12</v>
      </c>
      <c r="C24" t="s">
        <v>44</v>
      </c>
      <c r="D24" t="s">
        <v>4</v>
      </c>
      <c r="E24" t="s">
        <v>43</v>
      </c>
      <c r="F24" t="s">
        <v>11</v>
      </c>
      <c r="G24">
        <v>121</v>
      </c>
    </row>
    <row r="25" spans="1:7">
      <c r="A25" t="s">
        <v>41</v>
      </c>
      <c r="B25" t="s">
        <v>12</v>
      </c>
      <c r="C25" t="s">
        <v>44</v>
      </c>
      <c r="D25" t="s">
        <v>4</v>
      </c>
      <c r="E25" t="s">
        <v>43</v>
      </c>
      <c r="F25" t="s">
        <v>5</v>
      </c>
      <c r="G25">
        <v>1592</v>
      </c>
    </row>
    <row r="26" spans="1:7">
      <c r="A26" t="s">
        <v>41</v>
      </c>
      <c r="B26" t="s">
        <v>12</v>
      </c>
      <c r="C26" t="s">
        <v>44</v>
      </c>
      <c r="D26" t="s">
        <v>4</v>
      </c>
      <c r="E26" t="s">
        <v>43</v>
      </c>
      <c r="F26" t="s">
        <v>6</v>
      </c>
      <c r="G26">
        <v>153</v>
      </c>
    </row>
    <row r="27" spans="1:7">
      <c r="A27" t="s">
        <v>41</v>
      </c>
      <c r="B27" t="s">
        <v>12</v>
      </c>
      <c r="C27" t="s">
        <v>44</v>
      </c>
      <c r="D27" t="s">
        <v>35</v>
      </c>
      <c r="E27" t="s">
        <v>43</v>
      </c>
      <c r="F27" t="s">
        <v>8</v>
      </c>
      <c r="G27">
        <v>1243</v>
      </c>
    </row>
    <row r="28" spans="1:7">
      <c r="A28" t="s">
        <v>41</v>
      </c>
      <c r="B28" t="s">
        <v>12</v>
      </c>
      <c r="C28" t="s">
        <v>44</v>
      </c>
      <c r="D28" t="s">
        <v>35</v>
      </c>
      <c r="E28" t="s">
        <v>43</v>
      </c>
      <c r="F28" t="s">
        <v>11</v>
      </c>
      <c r="G28">
        <v>130</v>
      </c>
    </row>
    <row r="29" spans="1:7">
      <c r="A29" t="s">
        <v>41</v>
      </c>
      <c r="B29" t="s">
        <v>12</v>
      </c>
      <c r="C29" t="s">
        <v>44</v>
      </c>
      <c r="D29" t="s">
        <v>7</v>
      </c>
      <c r="E29" t="s">
        <v>43</v>
      </c>
      <c r="F29" t="s">
        <v>8</v>
      </c>
      <c r="G29">
        <v>881</v>
      </c>
    </row>
    <row r="30" spans="1:7">
      <c r="A30" t="s">
        <v>41</v>
      </c>
      <c r="B30" t="s">
        <v>12</v>
      </c>
      <c r="C30" t="s">
        <v>44</v>
      </c>
      <c r="D30" t="s">
        <v>7</v>
      </c>
      <c r="E30" t="s">
        <v>43</v>
      </c>
      <c r="F30" t="s">
        <v>11</v>
      </c>
      <c r="G30">
        <v>33</v>
      </c>
    </row>
    <row r="31" spans="1:7">
      <c r="A31" t="s">
        <v>41</v>
      </c>
      <c r="B31" t="s">
        <v>12</v>
      </c>
      <c r="C31" t="s">
        <v>44</v>
      </c>
      <c r="D31" t="s">
        <v>16</v>
      </c>
      <c r="E31" t="s">
        <v>47</v>
      </c>
      <c r="F31" t="s">
        <v>14</v>
      </c>
      <c r="G31">
        <v>664</v>
      </c>
    </row>
    <row r="32" spans="1:7">
      <c r="A32" t="s">
        <v>41</v>
      </c>
      <c r="B32" t="s">
        <v>12</v>
      </c>
      <c r="C32" t="s">
        <v>44</v>
      </c>
      <c r="D32" t="s">
        <v>16</v>
      </c>
      <c r="E32" t="s">
        <v>47</v>
      </c>
      <c r="F32" t="s">
        <v>15</v>
      </c>
      <c r="G32">
        <v>61</v>
      </c>
    </row>
    <row r="33" spans="1:7">
      <c r="A33" t="s">
        <v>41</v>
      </c>
      <c r="B33" t="s">
        <v>12</v>
      </c>
      <c r="C33" t="s">
        <v>44</v>
      </c>
      <c r="D33" t="s">
        <v>9</v>
      </c>
      <c r="E33" t="s">
        <v>43</v>
      </c>
      <c r="F33" t="s">
        <v>5</v>
      </c>
      <c r="G33">
        <v>1270</v>
      </c>
    </row>
    <row r="34" spans="1:7">
      <c r="A34" t="s">
        <v>41</v>
      </c>
      <c r="B34" t="s">
        <v>12</v>
      </c>
      <c r="C34" t="s">
        <v>44</v>
      </c>
      <c r="D34" t="s">
        <v>9</v>
      </c>
      <c r="E34" t="s">
        <v>43</v>
      </c>
      <c r="F34" t="s">
        <v>6</v>
      </c>
      <c r="G34">
        <v>104</v>
      </c>
    </row>
  </sheetData>
  <conditionalFormatting sqref="D58:D69">
    <cfRule type="cellIs" dxfId="11" priority="6" stopIfTrue="1" operator="lessThan">
      <formula>0</formula>
    </cfRule>
  </conditionalFormatting>
  <conditionalFormatting sqref="G58:G69">
    <cfRule type="cellIs" dxfId="10" priority="4" stopIfTrue="1" operator="lessThan">
      <formula>0</formula>
    </cfRule>
    <cfRule type="cellIs" dxfId="9" priority="5" stopIfTrue="1" operator="lessThan">
      <formula>0</formula>
    </cfRule>
  </conditionalFormatting>
  <conditionalFormatting sqref="G63">
    <cfRule type="cellIs" dxfId="8" priority="3" stopIfTrue="1" operator="lessThan">
      <formula>0</formula>
    </cfRule>
  </conditionalFormatting>
  <conditionalFormatting sqref="G65">
    <cfRule type="cellIs" dxfId="7" priority="2" stopIfTrue="1" operator="lessThan">
      <formula>0</formula>
    </cfRule>
  </conditionalFormatting>
  <conditionalFormatting sqref="G65">
    <cfRule type="cellIs" dxfId="6" priority="1" stopIfTrue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34" sqref="A1:G34"/>
    </sheetView>
  </sheetViews>
  <sheetFormatPr defaultRowHeight="12.75"/>
  <cols>
    <col min="1" max="1" width="13.85546875" bestFit="1" customWidth="1"/>
    <col min="2" max="2" width="17.5703125" bestFit="1" customWidth="1"/>
    <col min="5" max="5" width="12.85546875" customWidth="1"/>
    <col min="6" max="6" width="12" customWidth="1"/>
    <col min="7" max="7" width="13.5703125" customWidth="1"/>
  </cols>
  <sheetData>
    <row r="1" spans="1:7">
      <c r="A1" t="s">
        <v>37</v>
      </c>
      <c r="B1" t="s">
        <v>0</v>
      </c>
      <c r="C1" t="s">
        <v>38</v>
      </c>
      <c r="D1" t="s">
        <v>1</v>
      </c>
      <c r="E1" t="s">
        <v>39</v>
      </c>
      <c r="F1" t="s">
        <v>2</v>
      </c>
      <c r="G1" t="s">
        <v>40</v>
      </c>
    </row>
    <row r="2" spans="1:7">
      <c r="A2" t="s">
        <v>41</v>
      </c>
      <c r="B2" t="s">
        <v>3</v>
      </c>
      <c r="C2" t="s">
        <v>42</v>
      </c>
      <c r="D2" t="s">
        <v>4</v>
      </c>
      <c r="E2" t="s">
        <v>43</v>
      </c>
      <c r="F2" t="s">
        <v>33</v>
      </c>
      <c r="G2">
        <v>5</v>
      </c>
    </row>
    <row r="3" spans="1:7">
      <c r="A3" t="s">
        <v>41</v>
      </c>
      <c r="B3" t="s">
        <v>3</v>
      </c>
      <c r="C3" t="s">
        <v>42</v>
      </c>
      <c r="D3" t="s">
        <v>35</v>
      </c>
      <c r="E3" t="s">
        <v>43</v>
      </c>
      <c r="F3" t="s">
        <v>32</v>
      </c>
      <c r="G3">
        <v>1</v>
      </c>
    </row>
    <row r="4" spans="1:7">
      <c r="A4" t="s">
        <v>41</v>
      </c>
      <c r="B4" t="s">
        <v>3</v>
      </c>
      <c r="C4" t="s">
        <v>42</v>
      </c>
      <c r="D4" t="s">
        <v>7</v>
      </c>
      <c r="E4" t="s">
        <v>43</v>
      </c>
      <c r="F4" t="s">
        <v>32</v>
      </c>
      <c r="G4">
        <v>5</v>
      </c>
    </row>
    <row r="5" spans="1:7">
      <c r="A5" t="s">
        <v>41</v>
      </c>
      <c r="B5" t="s">
        <v>3</v>
      </c>
      <c r="C5" t="s">
        <v>42</v>
      </c>
      <c r="D5" t="s">
        <v>9</v>
      </c>
      <c r="E5" t="s">
        <v>43</v>
      </c>
      <c r="F5" t="s">
        <v>33</v>
      </c>
      <c r="G5">
        <v>3</v>
      </c>
    </row>
    <row r="6" spans="1:7">
      <c r="A6" t="s">
        <v>41</v>
      </c>
      <c r="B6" t="s">
        <v>3</v>
      </c>
      <c r="C6" t="s">
        <v>42</v>
      </c>
      <c r="D6" t="s">
        <v>9</v>
      </c>
      <c r="E6" t="s">
        <v>43</v>
      </c>
      <c r="F6" t="s">
        <v>34</v>
      </c>
      <c r="G6">
        <v>2</v>
      </c>
    </row>
    <row r="7" spans="1:7">
      <c r="A7" t="s">
        <v>41</v>
      </c>
      <c r="B7" t="s">
        <v>3</v>
      </c>
      <c r="C7" t="s">
        <v>44</v>
      </c>
      <c r="D7" t="s">
        <v>4</v>
      </c>
      <c r="E7" t="s">
        <v>43</v>
      </c>
      <c r="F7" t="s">
        <v>8</v>
      </c>
      <c r="G7">
        <v>929</v>
      </c>
    </row>
    <row r="8" spans="1:7">
      <c r="A8" t="s">
        <v>41</v>
      </c>
      <c r="B8" t="s">
        <v>3</v>
      </c>
      <c r="C8" t="s">
        <v>44</v>
      </c>
      <c r="D8" t="s">
        <v>4</v>
      </c>
      <c r="E8" t="s">
        <v>43</v>
      </c>
      <c r="F8" t="s">
        <v>11</v>
      </c>
      <c r="G8">
        <v>97</v>
      </c>
    </row>
    <row r="9" spans="1:7">
      <c r="A9" t="s">
        <v>41</v>
      </c>
      <c r="B9" t="s">
        <v>3</v>
      </c>
      <c r="C9" t="s">
        <v>44</v>
      </c>
      <c r="D9" t="s">
        <v>4</v>
      </c>
      <c r="E9" t="s">
        <v>43</v>
      </c>
      <c r="F9" t="s">
        <v>5</v>
      </c>
      <c r="G9">
        <v>1391</v>
      </c>
    </row>
    <row r="10" spans="1:7">
      <c r="A10" t="s">
        <v>41</v>
      </c>
      <c r="B10" t="s">
        <v>3</v>
      </c>
      <c r="C10" t="s">
        <v>44</v>
      </c>
      <c r="D10" t="s">
        <v>4</v>
      </c>
      <c r="E10" t="s">
        <v>43</v>
      </c>
      <c r="F10" t="s">
        <v>6</v>
      </c>
      <c r="G10">
        <v>142</v>
      </c>
    </row>
    <row r="11" spans="1:7">
      <c r="A11" t="s">
        <v>41</v>
      </c>
      <c r="B11" t="s">
        <v>3</v>
      </c>
      <c r="C11" t="s">
        <v>44</v>
      </c>
      <c r="D11" t="s">
        <v>35</v>
      </c>
      <c r="E11" t="s">
        <v>43</v>
      </c>
      <c r="F11" t="s">
        <v>8</v>
      </c>
      <c r="G11">
        <v>1258</v>
      </c>
    </row>
    <row r="12" spans="1:7">
      <c r="A12" t="s">
        <v>41</v>
      </c>
      <c r="B12" t="s">
        <v>3</v>
      </c>
      <c r="C12" t="s">
        <v>44</v>
      </c>
      <c r="D12" t="s">
        <v>35</v>
      </c>
      <c r="E12" t="s">
        <v>43</v>
      </c>
      <c r="F12" t="s">
        <v>11</v>
      </c>
      <c r="G12">
        <v>110</v>
      </c>
    </row>
    <row r="13" spans="1:7">
      <c r="A13" t="s">
        <v>41</v>
      </c>
      <c r="B13" t="s">
        <v>3</v>
      </c>
      <c r="C13" t="s">
        <v>44</v>
      </c>
      <c r="D13" t="s">
        <v>7</v>
      </c>
      <c r="E13" t="s">
        <v>43</v>
      </c>
      <c r="F13" t="s">
        <v>8</v>
      </c>
      <c r="G13">
        <v>747</v>
      </c>
    </row>
    <row r="14" spans="1:7">
      <c r="A14" t="s">
        <v>41</v>
      </c>
      <c r="B14" t="s">
        <v>3</v>
      </c>
      <c r="C14" t="s">
        <v>44</v>
      </c>
      <c r="D14" t="s">
        <v>7</v>
      </c>
      <c r="E14" t="s">
        <v>43</v>
      </c>
      <c r="F14" t="s">
        <v>11</v>
      </c>
      <c r="G14">
        <v>20</v>
      </c>
    </row>
    <row r="15" spans="1:7">
      <c r="A15" t="s">
        <v>41</v>
      </c>
      <c r="B15" t="s">
        <v>3</v>
      </c>
      <c r="C15" t="s">
        <v>44</v>
      </c>
      <c r="D15" t="s">
        <v>9</v>
      </c>
      <c r="E15" t="s">
        <v>43</v>
      </c>
      <c r="F15" t="s">
        <v>5</v>
      </c>
      <c r="G15">
        <v>1331</v>
      </c>
    </row>
    <row r="16" spans="1:7">
      <c r="A16" t="s">
        <v>41</v>
      </c>
      <c r="B16" t="s">
        <v>3</v>
      </c>
      <c r="C16" t="s">
        <v>44</v>
      </c>
      <c r="D16" t="s">
        <v>9</v>
      </c>
      <c r="E16" t="s">
        <v>43</v>
      </c>
      <c r="F16" t="s">
        <v>6</v>
      </c>
      <c r="G16">
        <v>94</v>
      </c>
    </row>
    <row r="17" spans="1:7">
      <c r="A17" t="s">
        <v>41</v>
      </c>
      <c r="B17" t="s">
        <v>12</v>
      </c>
      <c r="C17" t="s">
        <v>42</v>
      </c>
      <c r="D17" t="s">
        <v>4</v>
      </c>
      <c r="E17" t="s">
        <v>43</v>
      </c>
      <c r="F17" t="s">
        <v>33</v>
      </c>
      <c r="G17">
        <v>7</v>
      </c>
    </row>
    <row r="18" spans="1:7">
      <c r="A18" t="s">
        <v>41</v>
      </c>
      <c r="B18" t="s">
        <v>12</v>
      </c>
      <c r="C18" t="s">
        <v>42</v>
      </c>
      <c r="D18" t="s">
        <v>35</v>
      </c>
      <c r="E18" t="s">
        <v>43</v>
      </c>
      <c r="F18" t="s">
        <v>32</v>
      </c>
      <c r="G18">
        <v>7</v>
      </c>
    </row>
    <row r="19" spans="1:7">
      <c r="A19" t="s">
        <v>41</v>
      </c>
      <c r="B19" t="s">
        <v>12</v>
      </c>
      <c r="C19" t="s">
        <v>42</v>
      </c>
      <c r="D19" t="s">
        <v>7</v>
      </c>
      <c r="E19" t="s">
        <v>43</v>
      </c>
      <c r="F19" t="s">
        <v>32</v>
      </c>
      <c r="G19">
        <v>2</v>
      </c>
    </row>
    <row r="20" spans="1:7">
      <c r="A20" t="s">
        <v>41</v>
      </c>
      <c r="B20" t="s">
        <v>12</v>
      </c>
      <c r="C20" t="s">
        <v>42</v>
      </c>
      <c r="D20" t="s">
        <v>9</v>
      </c>
      <c r="E20" t="s">
        <v>43</v>
      </c>
      <c r="F20" t="s">
        <v>33</v>
      </c>
      <c r="G20">
        <v>1</v>
      </c>
    </row>
    <row r="21" spans="1:7">
      <c r="A21" t="s">
        <v>41</v>
      </c>
      <c r="B21" t="s">
        <v>12</v>
      </c>
      <c r="C21" t="s">
        <v>44</v>
      </c>
      <c r="D21" t="s">
        <v>13</v>
      </c>
      <c r="E21" t="s">
        <v>46</v>
      </c>
      <c r="F21" t="s">
        <v>14</v>
      </c>
      <c r="G21">
        <v>111</v>
      </c>
    </row>
    <row r="22" spans="1:7">
      <c r="A22" t="s">
        <v>41</v>
      </c>
      <c r="B22" t="s">
        <v>12</v>
      </c>
      <c r="C22" t="s">
        <v>44</v>
      </c>
      <c r="D22" t="s">
        <v>13</v>
      </c>
      <c r="E22" t="s">
        <v>46</v>
      </c>
      <c r="F22" t="s">
        <v>15</v>
      </c>
      <c r="G22">
        <v>20</v>
      </c>
    </row>
    <row r="23" spans="1:7">
      <c r="A23" t="s">
        <v>41</v>
      </c>
      <c r="B23" t="s">
        <v>12</v>
      </c>
      <c r="C23" t="s">
        <v>44</v>
      </c>
      <c r="D23" t="s">
        <v>4</v>
      </c>
      <c r="E23" t="s">
        <v>43</v>
      </c>
      <c r="F23" t="s">
        <v>8</v>
      </c>
      <c r="G23">
        <v>858</v>
      </c>
    </row>
    <row r="24" spans="1:7">
      <c r="A24" t="s">
        <v>41</v>
      </c>
      <c r="B24" t="s">
        <v>12</v>
      </c>
      <c r="C24" t="s">
        <v>44</v>
      </c>
      <c r="D24" t="s">
        <v>4</v>
      </c>
      <c r="E24" t="s">
        <v>43</v>
      </c>
      <c r="F24" t="s">
        <v>11</v>
      </c>
      <c r="G24">
        <v>121</v>
      </c>
    </row>
    <row r="25" spans="1:7">
      <c r="A25" t="s">
        <v>41</v>
      </c>
      <c r="B25" t="s">
        <v>12</v>
      </c>
      <c r="C25" t="s">
        <v>44</v>
      </c>
      <c r="D25" t="s">
        <v>4</v>
      </c>
      <c r="E25" t="s">
        <v>43</v>
      </c>
      <c r="F25" t="s">
        <v>5</v>
      </c>
      <c r="G25">
        <v>1592</v>
      </c>
    </row>
    <row r="26" spans="1:7">
      <c r="A26" t="s">
        <v>41</v>
      </c>
      <c r="B26" t="s">
        <v>12</v>
      </c>
      <c r="C26" t="s">
        <v>44</v>
      </c>
      <c r="D26" t="s">
        <v>4</v>
      </c>
      <c r="E26" t="s">
        <v>43</v>
      </c>
      <c r="F26" t="s">
        <v>6</v>
      </c>
      <c r="G26">
        <v>153</v>
      </c>
    </row>
    <row r="27" spans="1:7">
      <c r="A27" t="s">
        <v>41</v>
      </c>
      <c r="B27" t="s">
        <v>12</v>
      </c>
      <c r="C27" t="s">
        <v>44</v>
      </c>
      <c r="D27" t="s">
        <v>35</v>
      </c>
      <c r="E27" t="s">
        <v>43</v>
      </c>
      <c r="F27" t="s">
        <v>8</v>
      </c>
      <c r="G27">
        <v>1243</v>
      </c>
    </row>
    <row r="28" spans="1:7">
      <c r="A28" t="s">
        <v>41</v>
      </c>
      <c r="B28" t="s">
        <v>12</v>
      </c>
      <c r="C28" t="s">
        <v>44</v>
      </c>
      <c r="D28" t="s">
        <v>35</v>
      </c>
      <c r="E28" t="s">
        <v>43</v>
      </c>
      <c r="F28" t="s">
        <v>11</v>
      </c>
      <c r="G28">
        <v>130</v>
      </c>
    </row>
    <row r="29" spans="1:7">
      <c r="A29" t="s">
        <v>41</v>
      </c>
      <c r="B29" t="s">
        <v>12</v>
      </c>
      <c r="C29" t="s">
        <v>44</v>
      </c>
      <c r="D29" t="s">
        <v>7</v>
      </c>
      <c r="E29" t="s">
        <v>43</v>
      </c>
      <c r="F29" t="s">
        <v>8</v>
      </c>
      <c r="G29">
        <v>881</v>
      </c>
    </row>
    <row r="30" spans="1:7">
      <c r="A30" t="s">
        <v>41</v>
      </c>
      <c r="B30" t="s">
        <v>12</v>
      </c>
      <c r="C30" t="s">
        <v>44</v>
      </c>
      <c r="D30" t="s">
        <v>7</v>
      </c>
      <c r="E30" t="s">
        <v>43</v>
      </c>
      <c r="F30" t="s">
        <v>11</v>
      </c>
      <c r="G30">
        <v>33</v>
      </c>
    </row>
    <row r="31" spans="1:7">
      <c r="A31" t="s">
        <v>41</v>
      </c>
      <c r="B31" t="s">
        <v>12</v>
      </c>
      <c r="C31" t="s">
        <v>44</v>
      </c>
      <c r="D31" t="s">
        <v>16</v>
      </c>
      <c r="E31" t="s">
        <v>47</v>
      </c>
      <c r="F31" t="s">
        <v>14</v>
      </c>
      <c r="G31">
        <v>664</v>
      </c>
    </row>
    <row r="32" spans="1:7">
      <c r="A32" t="s">
        <v>41</v>
      </c>
      <c r="B32" t="s">
        <v>12</v>
      </c>
      <c r="C32" t="s">
        <v>44</v>
      </c>
      <c r="D32" t="s">
        <v>16</v>
      </c>
      <c r="E32" t="s">
        <v>47</v>
      </c>
      <c r="F32" t="s">
        <v>15</v>
      </c>
      <c r="G32">
        <v>61</v>
      </c>
    </row>
    <row r="33" spans="1:7">
      <c r="A33" t="s">
        <v>41</v>
      </c>
      <c r="B33" t="s">
        <v>12</v>
      </c>
      <c r="C33" t="s">
        <v>44</v>
      </c>
      <c r="D33" t="s">
        <v>9</v>
      </c>
      <c r="E33" t="s">
        <v>43</v>
      </c>
      <c r="F33" t="s">
        <v>5</v>
      </c>
      <c r="G33">
        <v>1270</v>
      </c>
    </row>
    <row r="34" spans="1:7">
      <c r="A34" t="s">
        <v>41</v>
      </c>
      <c r="B34" t="s">
        <v>12</v>
      </c>
      <c r="C34" t="s">
        <v>44</v>
      </c>
      <c r="D34" t="s">
        <v>9</v>
      </c>
      <c r="E34" t="s">
        <v>43</v>
      </c>
      <c r="F34" t="s">
        <v>6</v>
      </c>
      <c r="G34">
        <v>104</v>
      </c>
    </row>
  </sheetData>
  <autoFilter ref="A1:G34"/>
  <conditionalFormatting sqref="D59:D70">
    <cfRule type="cellIs" dxfId="5" priority="6" stopIfTrue="1" operator="lessThan">
      <formula>0</formula>
    </cfRule>
  </conditionalFormatting>
  <conditionalFormatting sqref="G59:G70">
    <cfRule type="cellIs" dxfId="4" priority="4" stopIfTrue="1" operator="lessThan">
      <formula>0</formula>
    </cfRule>
    <cfRule type="cellIs" dxfId="3" priority="5" stopIfTrue="1" operator="lessThan">
      <formula>0</formula>
    </cfRule>
  </conditionalFormatting>
  <conditionalFormatting sqref="G64">
    <cfRule type="cellIs" dxfId="2" priority="3" stopIfTrue="1" operator="lessThan">
      <formula>0</formula>
    </cfRule>
  </conditionalFormatting>
  <conditionalFormatting sqref="G66">
    <cfRule type="cellIs" dxfId="1" priority="2" stopIfTrue="1" operator="lessThan">
      <formula>0</formula>
    </cfRule>
  </conditionalFormatting>
  <conditionalFormatting sqref="G6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G84"/>
  <sheetViews>
    <sheetView topLeftCell="A55" workbookViewId="0">
      <selection activeCell="B80" sqref="B80"/>
    </sheetView>
  </sheetViews>
  <sheetFormatPr defaultRowHeight="12.75"/>
  <cols>
    <col min="1" max="1" width="14.140625" bestFit="1" customWidth="1"/>
    <col min="2" max="2" width="17.5703125" bestFit="1" customWidth="1"/>
  </cols>
  <sheetData>
    <row r="3" spans="1:2">
      <c r="A3" s="16" t="s">
        <v>36</v>
      </c>
      <c r="B3" t="s">
        <v>17</v>
      </c>
    </row>
    <row r="4" spans="1:2">
      <c r="A4" s="17" t="s">
        <v>13</v>
      </c>
      <c r="B4" s="20">
        <v>139</v>
      </c>
    </row>
    <row r="5" spans="1:2">
      <c r="A5" s="18" t="s">
        <v>14</v>
      </c>
      <c r="B5" s="20">
        <v>109</v>
      </c>
    </row>
    <row r="6" spans="1:2">
      <c r="A6" s="19" t="s">
        <v>12</v>
      </c>
      <c r="B6" s="20">
        <v>109</v>
      </c>
    </row>
    <row r="7" spans="1:2">
      <c r="A7" s="18" t="s">
        <v>15</v>
      </c>
      <c r="B7" s="20">
        <v>30</v>
      </c>
    </row>
    <row r="8" spans="1:2">
      <c r="A8" s="19" t="s">
        <v>12</v>
      </c>
      <c r="B8" s="20">
        <v>30</v>
      </c>
    </row>
    <row r="9" spans="1:2">
      <c r="A9" s="17" t="s">
        <v>4</v>
      </c>
      <c r="B9" s="20">
        <v>1277</v>
      </c>
    </row>
    <row r="10" spans="1:2">
      <c r="A10" s="18" t="s">
        <v>52</v>
      </c>
      <c r="B10" s="20">
        <v>41</v>
      </c>
    </row>
    <row r="11" spans="1:2">
      <c r="A11" s="19" t="s">
        <v>3</v>
      </c>
      <c r="B11" s="20">
        <v>20</v>
      </c>
    </row>
    <row r="12" spans="1:2">
      <c r="A12" s="19" t="s">
        <v>12</v>
      </c>
      <c r="B12" s="20">
        <v>21</v>
      </c>
    </row>
    <row r="13" spans="1:2">
      <c r="A13" s="18" t="s">
        <v>8</v>
      </c>
      <c r="B13" s="20">
        <v>1073</v>
      </c>
    </row>
    <row r="14" spans="1:2">
      <c r="A14" s="19" t="s">
        <v>3</v>
      </c>
      <c r="B14" s="20">
        <v>499</v>
      </c>
    </row>
    <row r="15" spans="1:2">
      <c r="A15" s="19" t="s">
        <v>12</v>
      </c>
      <c r="B15" s="20">
        <v>574</v>
      </c>
    </row>
    <row r="16" spans="1:2">
      <c r="A16" s="18" t="s">
        <v>11</v>
      </c>
      <c r="B16" s="20">
        <v>99</v>
      </c>
    </row>
    <row r="17" spans="1:2">
      <c r="A17" s="19" t="s">
        <v>3</v>
      </c>
      <c r="B17" s="20">
        <v>58</v>
      </c>
    </row>
    <row r="18" spans="1:2">
      <c r="A18" s="19" t="s">
        <v>12</v>
      </c>
      <c r="B18" s="20">
        <v>41</v>
      </c>
    </row>
    <row r="19" spans="1:2">
      <c r="A19" s="18" t="s">
        <v>5</v>
      </c>
      <c r="B19" s="20">
        <v>9</v>
      </c>
    </row>
    <row r="20" spans="1:2">
      <c r="A20" s="19" t="s">
        <v>3</v>
      </c>
      <c r="B20" s="20">
        <v>11</v>
      </c>
    </row>
    <row r="21" spans="1:2">
      <c r="A21" s="19" t="s">
        <v>12</v>
      </c>
      <c r="B21" s="20">
        <v>-2</v>
      </c>
    </row>
    <row r="22" spans="1:2">
      <c r="A22" s="18" t="s">
        <v>6</v>
      </c>
      <c r="B22" s="20">
        <v>55</v>
      </c>
    </row>
    <row r="23" spans="1:2">
      <c r="A23" s="19" t="s">
        <v>3</v>
      </c>
      <c r="B23" s="20">
        <v>32</v>
      </c>
    </row>
    <row r="24" spans="1:2">
      <c r="A24" s="19" t="s">
        <v>12</v>
      </c>
      <c r="B24" s="20">
        <v>23</v>
      </c>
    </row>
    <row r="25" spans="1:2">
      <c r="A25" s="17" t="s">
        <v>7</v>
      </c>
      <c r="B25" s="20">
        <v>1723</v>
      </c>
    </row>
    <row r="26" spans="1:2">
      <c r="A26" s="18" t="s">
        <v>52</v>
      </c>
      <c r="B26" s="20">
        <v>25</v>
      </c>
    </row>
    <row r="27" spans="1:2">
      <c r="A27" s="19" t="s">
        <v>3</v>
      </c>
      <c r="B27" s="20">
        <v>10</v>
      </c>
    </row>
    <row r="28" spans="1:2">
      <c r="A28" s="19" t="s">
        <v>12</v>
      </c>
      <c r="B28" s="20">
        <v>15</v>
      </c>
    </row>
    <row r="29" spans="1:2">
      <c r="A29" s="18" t="s">
        <v>8</v>
      </c>
      <c r="B29" s="20">
        <v>1508</v>
      </c>
    </row>
    <row r="30" spans="1:2">
      <c r="A30" s="19" t="s">
        <v>3</v>
      </c>
      <c r="B30" s="20">
        <v>669</v>
      </c>
    </row>
    <row r="31" spans="1:2">
      <c r="A31" s="19" t="s">
        <v>12</v>
      </c>
      <c r="B31" s="20">
        <v>839</v>
      </c>
    </row>
    <row r="32" spans="1:2">
      <c r="A32" s="18" t="s">
        <v>11</v>
      </c>
      <c r="B32" s="20">
        <v>155</v>
      </c>
    </row>
    <row r="33" spans="1:2">
      <c r="A33" s="19" t="s">
        <v>3</v>
      </c>
      <c r="B33" s="20">
        <v>43</v>
      </c>
    </row>
    <row r="34" spans="1:2">
      <c r="A34" s="19" t="s">
        <v>12</v>
      </c>
      <c r="B34" s="20">
        <v>112</v>
      </c>
    </row>
    <row r="35" spans="1:2">
      <c r="A35" s="18" t="s">
        <v>5</v>
      </c>
      <c r="B35" s="20">
        <v>35</v>
      </c>
    </row>
    <row r="36" spans="1:2">
      <c r="A36" s="19" t="s">
        <v>3</v>
      </c>
      <c r="B36" s="20">
        <v>19</v>
      </c>
    </row>
    <row r="37" spans="1:2">
      <c r="A37" s="19" t="s">
        <v>12</v>
      </c>
      <c r="B37" s="20">
        <v>16</v>
      </c>
    </row>
    <row r="38" spans="1:2">
      <c r="A38" s="17" t="s">
        <v>16</v>
      </c>
      <c r="B38" s="20">
        <v>421</v>
      </c>
    </row>
    <row r="39" spans="1:2">
      <c r="A39" s="18" t="s">
        <v>14</v>
      </c>
      <c r="B39" s="20">
        <v>386</v>
      </c>
    </row>
    <row r="40" spans="1:2">
      <c r="A40" s="19" t="s">
        <v>12</v>
      </c>
      <c r="B40" s="20">
        <v>386</v>
      </c>
    </row>
    <row r="41" spans="1:2">
      <c r="A41" s="18" t="s">
        <v>15</v>
      </c>
      <c r="B41" s="20">
        <v>35</v>
      </c>
    </row>
    <row r="42" spans="1:2">
      <c r="A42" s="19" t="s">
        <v>12</v>
      </c>
      <c r="B42" s="20">
        <v>35</v>
      </c>
    </row>
    <row r="43" spans="1:2">
      <c r="A43" s="17" t="s">
        <v>9</v>
      </c>
      <c r="B43" s="20">
        <v>643</v>
      </c>
    </row>
    <row r="44" spans="1:2">
      <c r="A44" s="18" t="s">
        <v>52</v>
      </c>
      <c r="B44" s="20">
        <v>10</v>
      </c>
    </row>
    <row r="45" spans="1:2">
      <c r="A45" s="19" t="s">
        <v>3</v>
      </c>
      <c r="B45" s="20">
        <v>6</v>
      </c>
    </row>
    <row r="46" spans="1:2">
      <c r="A46" s="19" t="s">
        <v>12</v>
      </c>
      <c r="B46" s="20">
        <v>4</v>
      </c>
    </row>
    <row r="47" spans="1:2">
      <c r="A47" s="18" t="s">
        <v>8</v>
      </c>
      <c r="B47" s="20">
        <v>393</v>
      </c>
    </row>
    <row r="48" spans="1:2">
      <c r="A48" s="19" t="s">
        <v>3</v>
      </c>
      <c r="B48" s="20">
        <v>270</v>
      </c>
    </row>
    <row r="49" spans="1:2">
      <c r="A49" s="19" t="s">
        <v>12</v>
      </c>
      <c r="B49" s="20">
        <v>123</v>
      </c>
    </row>
    <row r="50" spans="1:2">
      <c r="A50" s="18" t="s">
        <v>11</v>
      </c>
      <c r="B50" s="20">
        <v>146</v>
      </c>
    </row>
    <row r="51" spans="1:2">
      <c r="A51" s="19" t="s">
        <v>3</v>
      </c>
      <c r="B51" s="20">
        <v>146</v>
      </c>
    </row>
    <row r="52" spans="1:2">
      <c r="A52" s="18" t="s">
        <v>5</v>
      </c>
      <c r="B52" s="20">
        <v>1</v>
      </c>
    </row>
    <row r="53" spans="1:2">
      <c r="A53" s="19" t="s">
        <v>12</v>
      </c>
      <c r="B53" s="20">
        <v>1</v>
      </c>
    </row>
    <row r="54" spans="1:2">
      <c r="A54" s="18" t="s">
        <v>6</v>
      </c>
      <c r="B54" s="20">
        <v>93</v>
      </c>
    </row>
    <row r="55" spans="1:2">
      <c r="A55" s="19" t="s">
        <v>3</v>
      </c>
      <c r="B55" s="20">
        <v>88</v>
      </c>
    </row>
    <row r="56" spans="1:2">
      <c r="A56" s="19" t="s">
        <v>12</v>
      </c>
      <c r="B56" s="20">
        <v>5</v>
      </c>
    </row>
    <row r="57" spans="1:2">
      <c r="A57" s="17" t="s">
        <v>10</v>
      </c>
      <c r="B57" s="20">
        <v>1872</v>
      </c>
    </row>
    <row r="58" spans="1:2">
      <c r="A58" s="18" t="s">
        <v>52</v>
      </c>
      <c r="B58" s="20">
        <v>80</v>
      </c>
    </row>
    <row r="59" spans="1:2">
      <c r="A59" s="19" t="s">
        <v>3</v>
      </c>
      <c r="B59" s="20">
        <v>41</v>
      </c>
    </row>
    <row r="60" spans="1:2">
      <c r="A60" s="19" t="s">
        <v>12</v>
      </c>
      <c r="B60" s="20">
        <v>39</v>
      </c>
    </row>
    <row r="61" spans="1:2">
      <c r="A61" s="18" t="s">
        <v>8</v>
      </c>
      <c r="B61" s="20">
        <v>1521</v>
      </c>
    </row>
    <row r="62" spans="1:2">
      <c r="A62" s="19" t="s">
        <v>3</v>
      </c>
      <c r="B62" s="20">
        <v>782</v>
      </c>
    </row>
    <row r="63" spans="1:2">
      <c r="A63" s="19" t="s">
        <v>12</v>
      </c>
      <c r="B63" s="20">
        <v>739</v>
      </c>
    </row>
    <row r="64" spans="1:2">
      <c r="A64" s="18" t="s">
        <v>11</v>
      </c>
      <c r="B64" s="20">
        <v>263</v>
      </c>
    </row>
    <row r="65" spans="1:7">
      <c r="A65" s="19" t="s">
        <v>3</v>
      </c>
      <c r="B65" s="20">
        <v>130</v>
      </c>
    </row>
    <row r="66" spans="1:7">
      <c r="A66" s="19" t="s">
        <v>12</v>
      </c>
      <c r="B66" s="20">
        <v>133</v>
      </c>
    </row>
    <row r="67" spans="1:7">
      <c r="A67" s="18" t="s">
        <v>5</v>
      </c>
      <c r="B67" s="20">
        <v>8</v>
      </c>
    </row>
    <row r="68" spans="1:7">
      <c r="A68" s="19" t="s">
        <v>3</v>
      </c>
      <c r="B68" s="20">
        <v>8</v>
      </c>
    </row>
    <row r="69" spans="1:7">
      <c r="A69" s="17" t="s">
        <v>18</v>
      </c>
      <c r="B69" s="20">
        <v>6075</v>
      </c>
    </row>
    <row r="71" spans="1:7" ht="13.5" thickBot="1"/>
    <row r="72" spans="1:7" ht="27" thickBot="1">
      <c r="A72" s="10" t="s">
        <v>7</v>
      </c>
      <c r="B72" s="11" t="s">
        <v>57</v>
      </c>
      <c r="C72" s="12" t="s">
        <v>58</v>
      </c>
      <c r="D72" s="13" t="s">
        <v>19</v>
      </c>
      <c r="E72" s="14" t="s">
        <v>55</v>
      </c>
      <c r="F72" s="14" t="s">
        <v>56</v>
      </c>
      <c r="G72" s="15" t="s">
        <v>19</v>
      </c>
    </row>
    <row r="73" spans="1:7">
      <c r="A73" s="7" t="s">
        <v>20</v>
      </c>
      <c r="B73" s="8">
        <v>0</v>
      </c>
      <c r="C73" s="1">
        <v>0</v>
      </c>
      <c r="D73" s="2">
        <v>0</v>
      </c>
      <c r="E73" s="1">
        <f t="shared" ref="E73:F83" si="0">B73</f>
        <v>0</v>
      </c>
      <c r="F73" s="1"/>
      <c r="G73" s="2">
        <v>0</v>
      </c>
    </row>
    <row r="74" spans="1:7">
      <c r="A74" s="9" t="s">
        <v>21</v>
      </c>
      <c r="B74" s="8">
        <v>0</v>
      </c>
      <c r="C74" s="1">
        <v>0</v>
      </c>
      <c r="D74" s="2">
        <v>0</v>
      </c>
      <c r="E74" s="1">
        <f t="shared" si="0"/>
        <v>0</v>
      </c>
      <c r="F74" s="1">
        <f t="shared" si="0"/>
        <v>0</v>
      </c>
      <c r="G74" s="2">
        <v>0</v>
      </c>
    </row>
    <row r="75" spans="1:7">
      <c r="A75" s="9" t="s">
        <v>22</v>
      </c>
      <c r="B75" s="8">
        <v>0</v>
      </c>
      <c r="C75" s="1">
        <v>0</v>
      </c>
      <c r="D75" s="2">
        <v>0</v>
      </c>
      <c r="E75" s="1">
        <f t="shared" si="0"/>
        <v>0</v>
      </c>
      <c r="F75" s="1">
        <f t="shared" si="0"/>
        <v>0</v>
      </c>
      <c r="G75" s="2">
        <v>0</v>
      </c>
    </row>
    <row r="76" spans="1:7">
      <c r="A76" s="9" t="s">
        <v>31</v>
      </c>
      <c r="B76" s="8">
        <v>0</v>
      </c>
      <c r="C76" s="1">
        <v>0</v>
      </c>
      <c r="D76" s="2">
        <v>0</v>
      </c>
      <c r="E76" s="1">
        <f t="shared" si="0"/>
        <v>0</v>
      </c>
      <c r="F76" s="1">
        <f t="shared" si="0"/>
        <v>0</v>
      </c>
      <c r="G76" s="2">
        <v>0</v>
      </c>
    </row>
    <row r="77" spans="1:7">
      <c r="A77" s="9" t="s">
        <v>23</v>
      </c>
      <c r="B77" s="8">
        <v>139</v>
      </c>
      <c r="C77" s="3">
        <v>144</v>
      </c>
      <c r="D77" s="2">
        <f>(B77-C77)/ABS(C77)</f>
        <v>-3.4722222222222224E-2</v>
      </c>
      <c r="E77" s="1">
        <v>183</v>
      </c>
      <c r="F77" s="1">
        <v>288</v>
      </c>
      <c r="G77" s="2">
        <f>(E77-F77)/ABS(F77)</f>
        <v>-0.36458333333333331</v>
      </c>
    </row>
    <row r="78" spans="1:7">
      <c r="A78" s="9" t="s">
        <v>24</v>
      </c>
      <c r="B78" s="8">
        <v>421</v>
      </c>
      <c r="C78" s="3">
        <v>648</v>
      </c>
      <c r="D78" s="2">
        <f>(B78-C78)/ABS(C78)</f>
        <v>-0.35030864197530864</v>
      </c>
      <c r="E78" s="1">
        <v>898</v>
      </c>
      <c r="F78" s="1">
        <v>1221</v>
      </c>
      <c r="G78" s="2">
        <f>(E78-F78)/ABS(F78)</f>
        <v>-0.26453726453726456</v>
      </c>
    </row>
    <row r="79" spans="1:7">
      <c r="A79" s="9" t="s">
        <v>25</v>
      </c>
      <c r="B79" s="8">
        <v>1277</v>
      </c>
      <c r="C79" s="3">
        <v>1430</v>
      </c>
      <c r="D79" s="2">
        <f>(B79-C79)/ABS(C79)</f>
        <v>-0.106993006993007</v>
      </c>
      <c r="E79" s="1">
        <v>2375</v>
      </c>
      <c r="F79" s="1">
        <v>3308</v>
      </c>
      <c r="G79" s="2">
        <f>(E79-F79)/ABS(F79)</f>
        <v>-0.28204353083434097</v>
      </c>
    </row>
    <row r="80" spans="1:7">
      <c r="A80" s="9" t="s">
        <v>26</v>
      </c>
      <c r="B80" s="8">
        <v>643</v>
      </c>
      <c r="C80" s="3">
        <v>1841</v>
      </c>
      <c r="D80" s="2">
        <f>(B80-C80)/ABS(C80)</f>
        <v>-0.65073329712112982</v>
      </c>
      <c r="E80" s="1">
        <v>1659</v>
      </c>
      <c r="F80" s="1">
        <v>2380</v>
      </c>
      <c r="G80" s="2">
        <f>(E80-F80)/ABS(F80)</f>
        <v>-0.30294117647058821</v>
      </c>
    </row>
    <row r="81" spans="1:7">
      <c r="A81" s="9" t="s">
        <v>27</v>
      </c>
      <c r="B81" s="8">
        <v>0</v>
      </c>
      <c r="C81" s="3">
        <v>2360</v>
      </c>
      <c r="D81" s="2">
        <v>0</v>
      </c>
      <c r="E81" s="1">
        <f t="shared" si="0"/>
        <v>0</v>
      </c>
      <c r="F81" s="1">
        <v>4221</v>
      </c>
      <c r="G81" s="2">
        <v>0</v>
      </c>
    </row>
    <row r="82" spans="1:7">
      <c r="A82" s="9" t="s">
        <v>28</v>
      </c>
      <c r="B82" s="8">
        <v>1723</v>
      </c>
      <c r="C82" s="3">
        <v>1583</v>
      </c>
      <c r="D82" s="2">
        <f>(B82-C82)/ABS(C82)</f>
        <v>8.843967150979154E-2</v>
      </c>
      <c r="E82" s="1">
        <v>3673</v>
      </c>
      <c r="F82" s="1">
        <v>2676</v>
      </c>
      <c r="G82" s="2">
        <f>(E82-F82)/ABS(F82)</f>
        <v>0.37257100149476829</v>
      </c>
    </row>
    <row r="83" spans="1:7">
      <c r="A83" s="9" t="s">
        <v>29</v>
      </c>
      <c r="B83" s="8">
        <v>1872</v>
      </c>
      <c r="C83" s="3">
        <v>0</v>
      </c>
      <c r="D83" s="2">
        <v>1</v>
      </c>
      <c r="E83" s="1">
        <v>3421</v>
      </c>
      <c r="F83" s="1">
        <f t="shared" si="0"/>
        <v>0</v>
      </c>
      <c r="G83" s="2">
        <v>1</v>
      </c>
    </row>
    <row r="84" spans="1:7">
      <c r="A84" s="9" t="s">
        <v>30</v>
      </c>
      <c r="B84" s="6">
        <f>SUM(B77:B83)</f>
        <v>6075</v>
      </c>
      <c r="C84" s="4">
        <f>SUM(C73:C83)</f>
        <v>8006</v>
      </c>
      <c r="D84" s="5">
        <f>(B84-C84)/ABS(C84)</f>
        <v>-0.24119410442168374</v>
      </c>
      <c r="E84" s="6">
        <f>SUM(E73:E83)</f>
        <v>12209</v>
      </c>
      <c r="F84" s="6">
        <f>SUM(F74:F83)</f>
        <v>14094</v>
      </c>
      <c r="G84" s="5">
        <f>(E84-F84)/ABS(F84)</f>
        <v>-0.13374485596707819</v>
      </c>
    </row>
  </sheetData>
  <conditionalFormatting sqref="D73:D84">
    <cfRule type="cellIs" dxfId="45" priority="3" stopIfTrue="1" operator="lessThan">
      <formula>0</formula>
    </cfRule>
  </conditionalFormatting>
  <conditionalFormatting sqref="G73:G84">
    <cfRule type="cellIs" dxfId="44" priority="1" stopIfTrue="1" operator="lessThan">
      <formula>0</formula>
    </cfRule>
    <cfRule type="cellIs" dxfId="43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5" workbookViewId="0">
      <selection activeCell="J21" sqref="J21"/>
    </sheetView>
  </sheetViews>
  <sheetFormatPr defaultRowHeight="12.75"/>
  <sheetData>
    <row r="1" spans="1:8">
      <c r="A1" t="s">
        <v>37</v>
      </c>
      <c r="B1" t="s">
        <v>0</v>
      </c>
      <c r="C1" t="s">
        <v>38</v>
      </c>
      <c r="D1" t="s">
        <v>1</v>
      </c>
      <c r="E1" t="s">
        <v>39</v>
      </c>
      <c r="F1" t="s">
        <v>2</v>
      </c>
      <c r="G1" t="s">
        <v>40</v>
      </c>
      <c r="H1" t="s">
        <v>48</v>
      </c>
    </row>
    <row r="2" spans="1:8">
      <c r="A2" t="s">
        <v>41</v>
      </c>
      <c r="B2" t="s">
        <v>3</v>
      </c>
      <c r="C2" t="s">
        <v>42</v>
      </c>
      <c r="D2" t="s">
        <v>4</v>
      </c>
      <c r="E2" t="s">
        <v>43</v>
      </c>
      <c r="F2" t="s">
        <v>33</v>
      </c>
      <c r="G2">
        <v>5</v>
      </c>
      <c r="H2">
        <v>0</v>
      </c>
    </row>
    <row r="3" spans="1:8">
      <c r="A3" t="s">
        <v>41</v>
      </c>
      <c r="B3" t="s">
        <v>3</v>
      </c>
      <c r="C3" t="s">
        <v>42</v>
      </c>
      <c r="D3" t="s">
        <v>35</v>
      </c>
      <c r="E3" t="s">
        <v>43</v>
      </c>
      <c r="F3" t="s">
        <v>32</v>
      </c>
      <c r="G3">
        <v>1</v>
      </c>
      <c r="H3">
        <v>0</v>
      </c>
    </row>
    <row r="4" spans="1:8">
      <c r="A4" t="s">
        <v>41</v>
      </c>
      <c r="B4" t="s">
        <v>3</v>
      </c>
      <c r="C4" t="s">
        <v>42</v>
      </c>
      <c r="D4" t="s">
        <v>7</v>
      </c>
      <c r="E4" t="s">
        <v>43</v>
      </c>
      <c r="F4" t="s">
        <v>32</v>
      </c>
      <c r="G4">
        <v>5</v>
      </c>
      <c r="H4">
        <v>0</v>
      </c>
    </row>
    <row r="5" spans="1:8">
      <c r="A5" t="s">
        <v>41</v>
      </c>
      <c r="B5" t="s">
        <v>3</v>
      </c>
      <c r="C5" t="s">
        <v>42</v>
      </c>
      <c r="D5" t="s">
        <v>9</v>
      </c>
      <c r="E5" t="s">
        <v>43</v>
      </c>
      <c r="F5" t="s">
        <v>33</v>
      </c>
      <c r="G5">
        <v>3</v>
      </c>
      <c r="H5">
        <v>0</v>
      </c>
    </row>
    <row r="6" spans="1:8">
      <c r="A6" t="s">
        <v>41</v>
      </c>
      <c r="B6" t="s">
        <v>3</v>
      </c>
      <c r="C6" t="s">
        <v>42</v>
      </c>
      <c r="D6" t="s">
        <v>9</v>
      </c>
      <c r="E6" t="s">
        <v>43</v>
      </c>
      <c r="F6" t="s">
        <v>34</v>
      </c>
      <c r="G6">
        <v>2</v>
      </c>
      <c r="H6">
        <v>2.66</v>
      </c>
    </row>
    <row r="7" spans="1:8">
      <c r="A7" t="s">
        <v>41</v>
      </c>
      <c r="B7" t="s">
        <v>3</v>
      </c>
      <c r="C7" t="s">
        <v>44</v>
      </c>
      <c r="D7" t="s">
        <v>4</v>
      </c>
      <c r="E7" t="s">
        <v>43</v>
      </c>
      <c r="F7" t="s">
        <v>8</v>
      </c>
      <c r="G7">
        <v>929</v>
      </c>
      <c r="H7">
        <v>2833.45</v>
      </c>
    </row>
    <row r="8" spans="1:8">
      <c r="A8" t="s">
        <v>41</v>
      </c>
      <c r="B8" t="s">
        <v>3</v>
      </c>
      <c r="C8" t="s">
        <v>44</v>
      </c>
      <c r="D8" t="s">
        <v>4</v>
      </c>
      <c r="E8" t="s">
        <v>43</v>
      </c>
      <c r="F8" t="s">
        <v>11</v>
      </c>
      <c r="G8">
        <v>97</v>
      </c>
      <c r="H8">
        <v>145.5</v>
      </c>
    </row>
    <row r="9" spans="1:8">
      <c r="A9" t="s">
        <v>41</v>
      </c>
      <c r="B9" t="s">
        <v>3</v>
      </c>
      <c r="C9" t="s">
        <v>44</v>
      </c>
      <c r="D9" t="s">
        <v>4</v>
      </c>
      <c r="E9" t="s">
        <v>43</v>
      </c>
      <c r="F9" t="s">
        <v>5</v>
      </c>
      <c r="G9">
        <v>1391</v>
      </c>
      <c r="H9">
        <v>3686.15</v>
      </c>
    </row>
    <row r="10" spans="1:8">
      <c r="A10" t="s">
        <v>41</v>
      </c>
      <c r="B10" t="s">
        <v>3</v>
      </c>
      <c r="C10" t="s">
        <v>44</v>
      </c>
      <c r="D10" t="s">
        <v>4</v>
      </c>
      <c r="E10" t="s">
        <v>43</v>
      </c>
      <c r="F10" t="s">
        <v>6</v>
      </c>
      <c r="G10">
        <v>142</v>
      </c>
      <c r="H10">
        <v>191.7</v>
      </c>
    </row>
    <row r="11" spans="1:8">
      <c r="A11" t="s">
        <v>41</v>
      </c>
      <c r="B11" t="s">
        <v>3</v>
      </c>
      <c r="C11" t="s">
        <v>44</v>
      </c>
      <c r="D11" t="s">
        <v>35</v>
      </c>
      <c r="E11" t="s">
        <v>43</v>
      </c>
      <c r="F11" t="s">
        <v>8</v>
      </c>
      <c r="G11">
        <v>1258</v>
      </c>
      <c r="H11">
        <v>3836.9</v>
      </c>
    </row>
    <row r="12" spans="1:8">
      <c r="A12" t="s">
        <v>41</v>
      </c>
      <c r="B12" t="s">
        <v>3</v>
      </c>
      <c r="C12" t="s">
        <v>44</v>
      </c>
      <c r="D12" t="s">
        <v>35</v>
      </c>
      <c r="E12" t="s">
        <v>43</v>
      </c>
      <c r="F12" t="s">
        <v>11</v>
      </c>
      <c r="G12">
        <v>110</v>
      </c>
      <c r="H12">
        <v>165</v>
      </c>
    </row>
    <row r="13" spans="1:8">
      <c r="A13" t="s">
        <v>41</v>
      </c>
      <c r="B13" t="s">
        <v>3</v>
      </c>
      <c r="C13" t="s">
        <v>44</v>
      </c>
      <c r="D13" t="s">
        <v>7</v>
      </c>
      <c r="E13" t="s">
        <v>43</v>
      </c>
      <c r="F13" t="s">
        <v>8</v>
      </c>
      <c r="G13">
        <v>747</v>
      </c>
      <c r="H13">
        <v>2278.35</v>
      </c>
    </row>
    <row r="14" spans="1:8">
      <c r="A14" t="s">
        <v>41</v>
      </c>
      <c r="B14" t="s">
        <v>3</v>
      </c>
      <c r="C14" t="s">
        <v>44</v>
      </c>
      <c r="D14" t="s">
        <v>7</v>
      </c>
      <c r="E14" t="s">
        <v>43</v>
      </c>
      <c r="F14" t="s">
        <v>11</v>
      </c>
      <c r="G14">
        <v>20</v>
      </c>
      <c r="H14">
        <v>30</v>
      </c>
    </row>
    <row r="15" spans="1:8">
      <c r="A15" t="s">
        <v>41</v>
      </c>
      <c r="B15" t="s">
        <v>3</v>
      </c>
      <c r="C15" t="s">
        <v>44</v>
      </c>
      <c r="D15" t="s">
        <v>9</v>
      </c>
      <c r="E15" t="s">
        <v>43</v>
      </c>
      <c r="F15" t="s">
        <v>5</v>
      </c>
      <c r="G15">
        <v>1331</v>
      </c>
      <c r="H15">
        <v>3527.15</v>
      </c>
    </row>
    <row r="16" spans="1:8">
      <c r="A16" t="s">
        <v>41</v>
      </c>
      <c r="B16" t="s">
        <v>3</v>
      </c>
      <c r="C16" t="s">
        <v>44</v>
      </c>
      <c r="D16" t="s">
        <v>9</v>
      </c>
      <c r="E16" t="s">
        <v>43</v>
      </c>
      <c r="F16" t="s">
        <v>6</v>
      </c>
      <c r="G16">
        <v>94</v>
      </c>
      <c r="H16">
        <v>126.9</v>
      </c>
    </row>
    <row r="17" spans="1:8">
      <c r="A17" t="s">
        <v>41</v>
      </c>
      <c r="B17" t="s">
        <v>12</v>
      </c>
      <c r="C17" t="s">
        <v>42</v>
      </c>
      <c r="D17" t="s">
        <v>4</v>
      </c>
      <c r="E17" t="s">
        <v>43</v>
      </c>
      <c r="F17" t="s">
        <v>33</v>
      </c>
      <c r="G17">
        <v>7</v>
      </c>
      <c r="H17">
        <v>0</v>
      </c>
    </row>
    <row r="18" spans="1:8">
      <c r="A18" t="s">
        <v>41</v>
      </c>
      <c r="B18" t="s">
        <v>12</v>
      </c>
      <c r="C18" t="s">
        <v>42</v>
      </c>
      <c r="D18" t="s">
        <v>35</v>
      </c>
      <c r="E18" t="s">
        <v>43</v>
      </c>
      <c r="F18" t="s">
        <v>32</v>
      </c>
      <c r="G18">
        <v>7</v>
      </c>
      <c r="H18">
        <v>0</v>
      </c>
    </row>
    <row r="19" spans="1:8">
      <c r="A19" t="s">
        <v>41</v>
      </c>
      <c r="B19" t="s">
        <v>12</v>
      </c>
      <c r="C19" t="s">
        <v>42</v>
      </c>
      <c r="D19" t="s">
        <v>7</v>
      </c>
      <c r="E19" t="s">
        <v>43</v>
      </c>
      <c r="F19" t="s">
        <v>32</v>
      </c>
      <c r="G19">
        <v>2</v>
      </c>
      <c r="H19">
        <v>0</v>
      </c>
    </row>
    <row r="20" spans="1:8">
      <c r="A20" t="s">
        <v>41</v>
      </c>
      <c r="B20" t="s">
        <v>12</v>
      </c>
      <c r="C20" t="s">
        <v>42</v>
      </c>
      <c r="D20" t="s">
        <v>9</v>
      </c>
      <c r="E20" t="s">
        <v>43</v>
      </c>
      <c r="F20" t="s">
        <v>33</v>
      </c>
      <c r="G20">
        <v>1</v>
      </c>
      <c r="H20">
        <v>0</v>
      </c>
    </row>
    <row r="21" spans="1:8">
      <c r="A21" t="s">
        <v>41</v>
      </c>
      <c r="B21" t="s">
        <v>12</v>
      </c>
      <c r="C21" t="s">
        <v>44</v>
      </c>
      <c r="D21" t="s">
        <v>13</v>
      </c>
      <c r="E21" t="s">
        <v>46</v>
      </c>
      <c r="F21" t="s">
        <v>14</v>
      </c>
      <c r="G21">
        <v>111</v>
      </c>
      <c r="H21">
        <v>83.25</v>
      </c>
    </row>
    <row r="22" spans="1:8">
      <c r="A22" t="s">
        <v>41</v>
      </c>
      <c r="B22" t="s">
        <v>12</v>
      </c>
      <c r="C22" t="s">
        <v>44</v>
      </c>
      <c r="D22" t="s">
        <v>13</v>
      </c>
      <c r="E22" t="s">
        <v>46</v>
      </c>
      <c r="F22" t="s">
        <v>15</v>
      </c>
      <c r="G22">
        <v>20</v>
      </c>
      <c r="H22">
        <v>8</v>
      </c>
    </row>
    <row r="23" spans="1:8">
      <c r="A23" t="s">
        <v>41</v>
      </c>
      <c r="B23" t="s">
        <v>12</v>
      </c>
      <c r="C23" t="s">
        <v>44</v>
      </c>
      <c r="D23" t="s">
        <v>4</v>
      </c>
      <c r="E23" t="s">
        <v>43</v>
      </c>
      <c r="F23" t="s">
        <v>8</v>
      </c>
      <c r="G23">
        <v>858</v>
      </c>
      <c r="H23">
        <v>2616.9</v>
      </c>
    </row>
    <row r="24" spans="1:8">
      <c r="A24" t="s">
        <v>41</v>
      </c>
      <c r="B24" t="s">
        <v>12</v>
      </c>
      <c r="C24" t="s">
        <v>44</v>
      </c>
      <c r="D24" t="s">
        <v>4</v>
      </c>
      <c r="E24" t="s">
        <v>43</v>
      </c>
      <c r="F24" t="s">
        <v>11</v>
      </c>
      <c r="G24">
        <v>121</v>
      </c>
      <c r="H24">
        <v>181.5</v>
      </c>
    </row>
    <row r="25" spans="1:8">
      <c r="A25" t="s">
        <v>41</v>
      </c>
      <c r="B25" t="s">
        <v>12</v>
      </c>
      <c r="C25" t="s">
        <v>44</v>
      </c>
      <c r="D25" t="s">
        <v>4</v>
      </c>
      <c r="E25" t="s">
        <v>43</v>
      </c>
      <c r="F25" t="s">
        <v>5</v>
      </c>
      <c r="G25">
        <v>1592</v>
      </c>
      <c r="H25">
        <v>4218.8</v>
      </c>
    </row>
    <row r="26" spans="1:8">
      <c r="A26" t="s">
        <v>41</v>
      </c>
      <c r="B26" t="s">
        <v>12</v>
      </c>
      <c r="C26" t="s">
        <v>44</v>
      </c>
      <c r="D26" t="s">
        <v>4</v>
      </c>
      <c r="E26" t="s">
        <v>43</v>
      </c>
      <c r="F26" t="s">
        <v>6</v>
      </c>
      <c r="G26">
        <v>153</v>
      </c>
      <c r="H26">
        <v>206.55</v>
      </c>
    </row>
    <row r="27" spans="1:8">
      <c r="A27" t="s">
        <v>41</v>
      </c>
      <c r="B27" t="s">
        <v>12</v>
      </c>
      <c r="C27" t="s">
        <v>44</v>
      </c>
      <c r="D27" t="s">
        <v>35</v>
      </c>
      <c r="E27" t="s">
        <v>43</v>
      </c>
      <c r="F27" t="s">
        <v>8</v>
      </c>
      <c r="G27">
        <v>1243</v>
      </c>
      <c r="H27">
        <v>3791.15</v>
      </c>
    </row>
    <row r="28" spans="1:8">
      <c r="A28" t="s">
        <v>41</v>
      </c>
      <c r="B28" t="s">
        <v>12</v>
      </c>
      <c r="C28" t="s">
        <v>44</v>
      </c>
      <c r="D28" t="s">
        <v>35</v>
      </c>
      <c r="E28" t="s">
        <v>43</v>
      </c>
      <c r="F28" t="s">
        <v>11</v>
      </c>
      <c r="G28">
        <v>130</v>
      </c>
      <c r="H28">
        <v>195</v>
      </c>
    </row>
    <row r="29" spans="1:8">
      <c r="A29" t="s">
        <v>41</v>
      </c>
      <c r="B29" t="s">
        <v>12</v>
      </c>
      <c r="C29" t="s">
        <v>44</v>
      </c>
      <c r="D29" t="s">
        <v>7</v>
      </c>
      <c r="E29" t="s">
        <v>43</v>
      </c>
      <c r="F29" t="s">
        <v>8</v>
      </c>
      <c r="G29">
        <v>881</v>
      </c>
      <c r="H29">
        <v>2687.05</v>
      </c>
    </row>
    <row r="30" spans="1:8">
      <c r="A30" t="s">
        <v>41</v>
      </c>
      <c r="B30" t="s">
        <v>12</v>
      </c>
      <c r="C30" t="s">
        <v>44</v>
      </c>
      <c r="D30" t="s">
        <v>7</v>
      </c>
      <c r="E30" t="s">
        <v>43</v>
      </c>
      <c r="F30" t="s">
        <v>11</v>
      </c>
      <c r="G30">
        <v>33</v>
      </c>
      <c r="H30">
        <v>49.5</v>
      </c>
    </row>
    <row r="31" spans="1:8">
      <c r="A31" t="s">
        <v>41</v>
      </c>
      <c r="B31" t="s">
        <v>12</v>
      </c>
      <c r="C31" t="s">
        <v>44</v>
      </c>
      <c r="D31" t="s">
        <v>16</v>
      </c>
      <c r="E31" t="s">
        <v>47</v>
      </c>
      <c r="F31" t="s">
        <v>14</v>
      </c>
      <c r="G31">
        <v>664</v>
      </c>
      <c r="H31">
        <v>498</v>
      </c>
    </row>
    <row r="32" spans="1:8">
      <c r="A32" t="s">
        <v>41</v>
      </c>
      <c r="B32" t="s">
        <v>12</v>
      </c>
      <c r="C32" t="s">
        <v>44</v>
      </c>
      <c r="D32" t="s">
        <v>16</v>
      </c>
      <c r="E32" t="s">
        <v>47</v>
      </c>
      <c r="F32" t="s">
        <v>15</v>
      </c>
      <c r="G32">
        <v>61</v>
      </c>
      <c r="H32">
        <v>24.4</v>
      </c>
    </row>
    <row r="33" spans="1:8">
      <c r="A33" t="s">
        <v>41</v>
      </c>
      <c r="B33" t="s">
        <v>12</v>
      </c>
      <c r="C33" t="s">
        <v>44</v>
      </c>
      <c r="D33" t="s">
        <v>9</v>
      </c>
      <c r="E33" t="s">
        <v>43</v>
      </c>
      <c r="F33" t="s">
        <v>5</v>
      </c>
      <c r="G33">
        <v>1270</v>
      </c>
      <c r="H33">
        <v>3365.5</v>
      </c>
    </row>
    <row r="34" spans="1:8">
      <c r="A34" t="s">
        <v>41</v>
      </c>
      <c r="B34" t="s">
        <v>12</v>
      </c>
      <c r="C34" t="s">
        <v>44</v>
      </c>
      <c r="D34" t="s">
        <v>9</v>
      </c>
      <c r="E34" t="s">
        <v>43</v>
      </c>
      <c r="F34" t="s">
        <v>6</v>
      </c>
      <c r="G34">
        <v>104</v>
      </c>
      <c r="H34">
        <v>140.4</v>
      </c>
    </row>
    <row r="38" spans="1:8">
      <c r="A38" t="s">
        <v>49</v>
      </c>
    </row>
    <row r="39" spans="1:8">
      <c r="A39" t="s">
        <v>50</v>
      </c>
    </row>
    <row r="40" spans="1:8">
      <c r="A40" t="s">
        <v>51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88"/>
  <sheetViews>
    <sheetView topLeftCell="A55" workbookViewId="0">
      <selection activeCell="E83" sqref="E83"/>
    </sheetView>
  </sheetViews>
  <sheetFormatPr defaultRowHeight="12.75"/>
  <cols>
    <col min="1" max="1" width="14.140625" customWidth="1"/>
    <col min="2" max="2" width="17.5703125" bestFit="1" customWidth="1"/>
    <col min="3" max="3" width="13" customWidth="1"/>
  </cols>
  <sheetData>
    <row r="3" spans="1:2">
      <c r="A3" s="16" t="s">
        <v>36</v>
      </c>
      <c r="B3" t="s">
        <v>17</v>
      </c>
    </row>
    <row r="4" spans="1:2">
      <c r="A4" s="17" t="s">
        <v>13</v>
      </c>
      <c r="B4" s="20">
        <v>654</v>
      </c>
    </row>
    <row r="5" spans="1:2">
      <c r="A5" s="18" t="s">
        <v>14</v>
      </c>
      <c r="B5" s="20">
        <v>572</v>
      </c>
    </row>
    <row r="6" spans="1:2">
      <c r="A6" s="19" t="s">
        <v>12</v>
      </c>
      <c r="B6" s="20">
        <v>572</v>
      </c>
    </row>
    <row r="7" spans="1:2">
      <c r="A7" s="18" t="s">
        <v>15</v>
      </c>
      <c r="B7" s="20">
        <v>82</v>
      </c>
    </row>
    <row r="8" spans="1:2">
      <c r="A8" s="19" t="s">
        <v>12</v>
      </c>
      <c r="B8" s="20">
        <v>82</v>
      </c>
    </row>
    <row r="9" spans="1:2">
      <c r="A9" s="17" t="s">
        <v>4</v>
      </c>
      <c r="B9" s="20">
        <v>2785</v>
      </c>
    </row>
    <row r="10" spans="1:2">
      <c r="A10" s="18" t="s">
        <v>52</v>
      </c>
      <c r="B10" s="20">
        <v>61</v>
      </c>
    </row>
    <row r="11" spans="1:2">
      <c r="A11" s="19" t="s">
        <v>3</v>
      </c>
      <c r="B11" s="20">
        <v>32</v>
      </c>
    </row>
    <row r="12" spans="1:2">
      <c r="A12" s="19" t="s">
        <v>12</v>
      </c>
      <c r="B12" s="20">
        <v>29</v>
      </c>
    </row>
    <row r="13" spans="1:2">
      <c r="A13" s="18" t="s">
        <v>8</v>
      </c>
      <c r="B13" s="20">
        <v>2553</v>
      </c>
    </row>
    <row r="14" spans="1:2">
      <c r="A14" s="19" t="s">
        <v>3</v>
      </c>
      <c r="B14" s="20">
        <v>1211</v>
      </c>
    </row>
    <row r="15" spans="1:2">
      <c r="A15" s="19" t="s">
        <v>12</v>
      </c>
      <c r="B15" s="20">
        <v>1342</v>
      </c>
    </row>
    <row r="16" spans="1:2">
      <c r="A16" s="18" t="s">
        <v>11</v>
      </c>
      <c r="B16" s="20">
        <v>38</v>
      </c>
    </row>
    <row r="17" spans="1:2">
      <c r="A17" s="19" t="s">
        <v>3</v>
      </c>
      <c r="B17" s="20">
        <v>20</v>
      </c>
    </row>
    <row r="18" spans="1:2">
      <c r="A18" s="19" t="s">
        <v>12</v>
      </c>
      <c r="B18" s="20">
        <v>18</v>
      </c>
    </row>
    <row r="19" spans="1:2">
      <c r="A19" s="18" t="s">
        <v>5</v>
      </c>
      <c r="B19" s="20">
        <v>76</v>
      </c>
    </row>
    <row r="20" spans="1:2">
      <c r="A20" s="19" t="s">
        <v>3</v>
      </c>
      <c r="B20" s="20">
        <v>28</v>
      </c>
    </row>
    <row r="21" spans="1:2">
      <c r="A21" s="19" t="s">
        <v>12</v>
      </c>
      <c r="B21" s="20">
        <v>48</v>
      </c>
    </row>
    <row r="22" spans="1:2">
      <c r="A22" s="18" t="s">
        <v>6</v>
      </c>
      <c r="B22" s="20">
        <v>57</v>
      </c>
    </row>
    <row r="23" spans="1:2">
      <c r="A23" s="19" t="s">
        <v>3</v>
      </c>
      <c r="B23" s="20">
        <v>20</v>
      </c>
    </row>
    <row r="24" spans="1:2">
      <c r="A24" s="19" t="s">
        <v>12</v>
      </c>
      <c r="B24" s="20">
        <v>37</v>
      </c>
    </row>
    <row r="25" spans="1:2">
      <c r="A25" s="17" t="s">
        <v>7</v>
      </c>
      <c r="B25" s="20">
        <v>1576</v>
      </c>
    </row>
    <row r="26" spans="1:2">
      <c r="A26" s="18" t="s">
        <v>52</v>
      </c>
      <c r="B26" s="20">
        <v>25</v>
      </c>
    </row>
    <row r="27" spans="1:2">
      <c r="A27" s="19" t="s">
        <v>3</v>
      </c>
      <c r="B27" s="20">
        <v>12</v>
      </c>
    </row>
    <row r="28" spans="1:2">
      <c r="A28" s="19" t="s">
        <v>12</v>
      </c>
      <c r="B28" s="20">
        <v>13</v>
      </c>
    </row>
    <row r="29" spans="1:2">
      <c r="A29" s="18" t="s">
        <v>8</v>
      </c>
      <c r="B29" s="20">
        <v>1464</v>
      </c>
    </row>
    <row r="30" spans="1:2">
      <c r="A30" s="19" t="s">
        <v>3</v>
      </c>
      <c r="B30" s="20">
        <v>660</v>
      </c>
    </row>
    <row r="31" spans="1:2">
      <c r="A31" s="19" t="s">
        <v>12</v>
      </c>
      <c r="B31" s="20">
        <v>804</v>
      </c>
    </row>
    <row r="32" spans="1:2">
      <c r="A32" s="18" t="s">
        <v>11</v>
      </c>
      <c r="B32" s="20">
        <v>20</v>
      </c>
    </row>
    <row r="33" spans="1:2">
      <c r="A33" s="19" t="s">
        <v>3</v>
      </c>
      <c r="B33" s="20">
        <v>5</v>
      </c>
    </row>
    <row r="34" spans="1:2">
      <c r="A34" s="19" t="s">
        <v>12</v>
      </c>
      <c r="B34" s="20">
        <v>15</v>
      </c>
    </row>
    <row r="35" spans="1:2">
      <c r="A35" s="18" t="s">
        <v>5</v>
      </c>
      <c r="B35" s="20">
        <v>67</v>
      </c>
    </row>
    <row r="36" spans="1:2">
      <c r="A36" s="19" t="s">
        <v>3</v>
      </c>
      <c r="B36" s="20">
        <v>47</v>
      </c>
    </row>
    <row r="37" spans="1:2">
      <c r="A37" s="19" t="s">
        <v>12</v>
      </c>
      <c r="B37" s="20">
        <v>20</v>
      </c>
    </row>
    <row r="38" spans="1:2">
      <c r="A38" s="17" t="s">
        <v>16</v>
      </c>
      <c r="B38" s="20">
        <v>1003</v>
      </c>
    </row>
    <row r="39" spans="1:2">
      <c r="A39" s="18" t="s">
        <v>14</v>
      </c>
      <c r="B39" s="20">
        <v>963</v>
      </c>
    </row>
    <row r="40" spans="1:2">
      <c r="A40" s="19" t="s">
        <v>12</v>
      </c>
      <c r="B40" s="20">
        <v>963</v>
      </c>
    </row>
    <row r="41" spans="1:2">
      <c r="A41" s="18" t="s">
        <v>15</v>
      </c>
      <c r="B41" s="20">
        <v>40</v>
      </c>
    </row>
    <row r="42" spans="1:2">
      <c r="A42" s="19" t="s">
        <v>12</v>
      </c>
      <c r="B42" s="20">
        <v>40</v>
      </c>
    </row>
    <row r="43" spans="1:2">
      <c r="A43" s="17" t="s">
        <v>9</v>
      </c>
      <c r="B43" s="20">
        <v>1862</v>
      </c>
    </row>
    <row r="44" spans="1:2">
      <c r="A44" s="18" t="s">
        <v>52</v>
      </c>
      <c r="B44" s="20">
        <v>42</v>
      </c>
    </row>
    <row r="45" spans="1:2">
      <c r="A45" s="19" t="s">
        <v>3</v>
      </c>
      <c r="B45" s="20">
        <v>21</v>
      </c>
    </row>
    <row r="46" spans="1:2">
      <c r="A46" s="19" t="s">
        <v>12</v>
      </c>
      <c r="B46" s="20">
        <v>21</v>
      </c>
    </row>
    <row r="47" spans="1:2">
      <c r="A47" s="18" t="s">
        <v>8</v>
      </c>
      <c r="B47" s="20">
        <v>1728</v>
      </c>
    </row>
    <row r="48" spans="1:2">
      <c r="A48" s="19" t="s">
        <v>3</v>
      </c>
      <c r="B48" s="20">
        <v>889</v>
      </c>
    </row>
    <row r="49" spans="1:2">
      <c r="A49" s="19" t="s">
        <v>12</v>
      </c>
      <c r="B49" s="20">
        <v>839</v>
      </c>
    </row>
    <row r="50" spans="1:2">
      <c r="A50" s="18" t="s">
        <v>11</v>
      </c>
      <c r="B50" s="20">
        <v>29</v>
      </c>
    </row>
    <row r="51" spans="1:2">
      <c r="A51" s="19" t="s">
        <v>3</v>
      </c>
      <c r="B51" s="20">
        <v>11</v>
      </c>
    </row>
    <row r="52" spans="1:2">
      <c r="A52" s="19" t="s">
        <v>12</v>
      </c>
      <c r="B52" s="20">
        <v>18</v>
      </c>
    </row>
    <row r="53" spans="1:2">
      <c r="A53" s="18" t="s">
        <v>5</v>
      </c>
      <c r="B53" s="20">
        <v>9</v>
      </c>
    </row>
    <row r="54" spans="1:2">
      <c r="A54" s="19" t="s">
        <v>3</v>
      </c>
      <c r="B54" s="20">
        <v>2</v>
      </c>
    </row>
    <row r="55" spans="1:2">
      <c r="A55" s="19" t="s">
        <v>12</v>
      </c>
      <c r="B55" s="20">
        <v>7</v>
      </c>
    </row>
    <row r="56" spans="1:2">
      <c r="A56" s="18" t="s">
        <v>6</v>
      </c>
      <c r="B56" s="20">
        <v>54</v>
      </c>
    </row>
    <row r="57" spans="1:2">
      <c r="A57" s="19" t="s">
        <v>3</v>
      </c>
      <c r="B57" s="20">
        <v>29</v>
      </c>
    </row>
    <row r="58" spans="1:2">
      <c r="A58" s="19" t="s">
        <v>12</v>
      </c>
      <c r="B58" s="20">
        <v>25</v>
      </c>
    </row>
    <row r="59" spans="1:2">
      <c r="A59" s="17" t="s">
        <v>10</v>
      </c>
      <c r="B59" s="20">
        <v>3732</v>
      </c>
    </row>
    <row r="60" spans="1:2">
      <c r="A60" s="18" t="s">
        <v>52</v>
      </c>
      <c r="B60" s="20">
        <v>86</v>
      </c>
    </row>
    <row r="61" spans="1:2">
      <c r="A61" s="19" t="s">
        <v>3</v>
      </c>
      <c r="B61" s="20">
        <v>53</v>
      </c>
    </row>
    <row r="62" spans="1:2">
      <c r="A62" s="19" t="s">
        <v>12</v>
      </c>
      <c r="B62" s="20">
        <v>33</v>
      </c>
    </row>
    <row r="63" spans="1:2">
      <c r="A63" s="18" t="s">
        <v>8</v>
      </c>
      <c r="B63" s="20">
        <v>3498</v>
      </c>
    </row>
    <row r="64" spans="1:2">
      <c r="A64" s="19" t="s">
        <v>3</v>
      </c>
      <c r="B64" s="20">
        <v>2174</v>
      </c>
    </row>
    <row r="65" spans="1:7">
      <c r="A65" s="19" t="s">
        <v>12</v>
      </c>
      <c r="B65" s="20">
        <v>1324</v>
      </c>
    </row>
    <row r="66" spans="1:7">
      <c r="A66" s="18" t="s">
        <v>11</v>
      </c>
      <c r="B66" s="20">
        <v>103</v>
      </c>
    </row>
    <row r="67" spans="1:7">
      <c r="A67" s="19" t="s">
        <v>3</v>
      </c>
      <c r="B67" s="20">
        <v>63</v>
      </c>
    </row>
    <row r="68" spans="1:7">
      <c r="A68" s="19" t="s">
        <v>12</v>
      </c>
      <c r="B68" s="20">
        <v>40</v>
      </c>
    </row>
    <row r="69" spans="1:7">
      <c r="A69" s="18" t="s">
        <v>5</v>
      </c>
      <c r="B69" s="20">
        <v>44</v>
      </c>
    </row>
    <row r="70" spans="1:7">
      <c r="A70" s="19" t="s">
        <v>3</v>
      </c>
      <c r="B70" s="20">
        <v>22</v>
      </c>
    </row>
    <row r="71" spans="1:7">
      <c r="A71" s="19" t="s">
        <v>12</v>
      </c>
      <c r="B71" s="20">
        <v>22</v>
      </c>
    </row>
    <row r="72" spans="1:7">
      <c r="A72" s="18" t="s">
        <v>6</v>
      </c>
      <c r="B72" s="20">
        <v>1</v>
      </c>
    </row>
    <row r="73" spans="1:7">
      <c r="A73" s="19" t="s">
        <v>3</v>
      </c>
      <c r="B73" s="20">
        <v>1</v>
      </c>
    </row>
    <row r="74" spans="1:7">
      <c r="A74" s="17" t="s">
        <v>18</v>
      </c>
      <c r="B74" s="20">
        <v>11612</v>
      </c>
    </row>
    <row r="75" spans="1:7" ht="13.5" thickBot="1"/>
    <row r="76" spans="1:7" ht="27" thickBot="1">
      <c r="A76" s="10" t="s">
        <v>7</v>
      </c>
      <c r="B76" s="11" t="s">
        <v>59</v>
      </c>
      <c r="C76" s="12" t="s">
        <v>60</v>
      </c>
      <c r="D76" s="13" t="s">
        <v>19</v>
      </c>
      <c r="E76" s="14" t="s">
        <v>55</v>
      </c>
      <c r="F76" s="14" t="s">
        <v>56</v>
      </c>
      <c r="G76" s="15" t="s">
        <v>19</v>
      </c>
    </row>
    <row r="77" spans="1:7">
      <c r="A77" s="7" t="s">
        <v>20</v>
      </c>
      <c r="B77" s="8">
        <v>0</v>
      </c>
      <c r="C77" s="1">
        <v>0</v>
      </c>
      <c r="D77" s="2">
        <v>0</v>
      </c>
      <c r="E77" s="1">
        <f t="shared" ref="E77:F85" si="0">B77</f>
        <v>0</v>
      </c>
      <c r="F77" s="1">
        <v>0</v>
      </c>
      <c r="G77" s="2">
        <v>0</v>
      </c>
    </row>
    <row r="78" spans="1:7">
      <c r="A78" s="9" t="s">
        <v>21</v>
      </c>
      <c r="B78" s="8">
        <v>0</v>
      </c>
      <c r="C78" s="1">
        <v>0</v>
      </c>
      <c r="D78" s="2">
        <v>0</v>
      </c>
      <c r="E78" s="1">
        <f t="shared" si="0"/>
        <v>0</v>
      </c>
      <c r="F78" s="1">
        <f t="shared" si="0"/>
        <v>0</v>
      </c>
      <c r="G78" s="2">
        <v>0</v>
      </c>
    </row>
    <row r="79" spans="1:7">
      <c r="A79" s="9" t="s">
        <v>22</v>
      </c>
      <c r="B79" s="8">
        <v>0</v>
      </c>
      <c r="C79" s="1">
        <v>0</v>
      </c>
      <c r="D79" s="2">
        <v>0</v>
      </c>
      <c r="E79" s="1">
        <f t="shared" si="0"/>
        <v>0</v>
      </c>
      <c r="F79" s="1">
        <f t="shared" si="0"/>
        <v>0</v>
      </c>
      <c r="G79" s="2">
        <v>0</v>
      </c>
    </row>
    <row r="80" spans="1:7">
      <c r="A80" s="9" t="s">
        <v>31</v>
      </c>
      <c r="B80" s="8">
        <v>0</v>
      </c>
      <c r="C80" s="1">
        <v>0</v>
      </c>
      <c r="D80" s="2">
        <v>0</v>
      </c>
      <c r="E80" s="1">
        <f t="shared" si="0"/>
        <v>0</v>
      </c>
      <c r="F80" s="1">
        <f t="shared" si="0"/>
        <v>0</v>
      </c>
      <c r="G80" s="2">
        <v>0</v>
      </c>
    </row>
    <row r="81" spans="1:7">
      <c r="A81" s="9" t="s">
        <v>23</v>
      </c>
      <c r="B81" s="8">
        <v>654</v>
      </c>
      <c r="C81" s="3">
        <v>735</v>
      </c>
      <c r="D81" s="2">
        <f>(B81-C81)/ABS(C81)</f>
        <v>-0.11020408163265306</v>
      </c>
      <c r="E81" s="1">
        <v>837</v>
      </c>
      <c r="F81" s="1">
        <v>1023</v>
      </c>
      <c r="G81" s="2">
        <f>(E81-F81)/ABS(F81)</f>
        <v>-0.18181818181818182</v>
      </c>
    </row>
    <row r="82" spans="1:7">
      <c r="A82" s="9" t="s">
        <v>24</v>
      </c>
      <c r="B82" s="8">
        <v>1003</v>
      </c>
      <c r="C82" s="3">
        <v>1260</v>
      </c>
      <c r="D82" s="2">
        <f>(B82-C82)/ABS(C82)</f>
        <v>-0.20396825396825397</v>
      </c>
      <c r="E82" s="1">
        <v>1901</v>
      </c>
      <c r="F82" s="1">
        <v>2481</v>
      </c>
      <c r="G82" s="2">
        <f>(E82-F82)/ABS(F82)</f>
        <v>-0.23377670294236194</v>
      </c>
    </row>
    <row r="83" spans="1:7">
      <c r="A83" s="9" t="s">
        <v>25</v>
      </c>
      <c r="B83" s="8">
        <v>2785</v>
      </c>
      <c r="C83" s="3">
        <v>3126</v>
      </c>
      <c r="D83" s="2">
        <f>(B83-C83)/ABS(C83)</f>
        <v>-0.1090850927703135</v>
      </c>
      <c r="E83" s="1">
        <v>5160</v>
      </c>
      <c r="F83" s="1">
        <v>6434</v>
      </c>
      <c r="G83" s="2">
        <f>(E83-F83)/ABS(F83)</f>
        <v>-0.19801056885296861</v>
      </c>
    </row>
    <row r="84" spans="1:7">
      <c r="A84" s="9" t="s">
        <v>26</v>
      </c>
      <c r="B84" s="8">
        <v>1862</v>
      </c>
      <c r="C84" s="3">
        <v>2567</v>
      </c>
      <c r="D84" s="2">
        <f>(B84-C84)/ABS(C84)</f>
        <v>-0.27463965718737826</v>
      </c>
      <c r="E84" s="1">
        <v>3521</v>
      </c>
      <c r="F84" s="1">
        <v>4947</v>
      </c>
      <c r="G84" s="2">
        <f>(E84-F84)/ABS(F84)</f>
        <v>-0.28825550838892255</v>
      </c>
    </row>
    <row r="85" spans="1:7">
      <c r="A85" s="9" t="s">
        <v>27</v>
      </c>
      <c r="B85" s="8">
        <v>0</v>
      </c>
      <c r="C85" s="3">
        <v>5413</v>
      </c>
      <c r="D85" s="2">
        <v>0</v>
      </c>
      <c r="E85" s="1">
        <f t="shared" si="0"/>
        <v>0</v>
      </c>
      <c r="F85" s="1">
        <v>9634</v>
      </c>
      <c r="G85" s="2">
        <v>0</v>
      </c>
    </row>
    <row r="86" spans="1:7">
      <c r="A86" s="9" t="s">
        <v>28</v>
      </c>
      <c r="B86" s="8">
        <v>1576</v>
      </c>
      <c r="C86" s="3">
        <v>1939</v>
      </c>
      <c r="D86" s="2">
        <f>(B86-C86)/ABS(C86)</f>
        <v>-0.18720990201134605</v>
      </c>
      <c r="E86" s="1">
        <v>5249</v>
      </c>
      <c r="F86" s="1">
        <v>4615</v>
      </c>
      <c r="G86" s="2">
        <f>(E86-F86)/ABS(F86)</f>
        <v>0.13737811484290358</v>
      </c>
    </row>
    <row r="87" spans="1:7">
      <c r="A87" s="9" t="s">
        <v>29</v>
      </c>
      <c r="B87" s="8">
        <v>3732</v>
      </c>
      <c r="C87" s="3">
        <v>0</v>
      </c>
      <c r="D87" s="2">
        <v>1</v>
      </c>
      <c r="E87" s="1">
        <v>7153</v>
      </c>
      <c r="F87" s="1">
        <v>0</v>
      </c>
      <c r="G87" s="2">
        <v>1</v>
      </c>
    </row>
    <row r="88" spans="1:7">
      <c r="A88" s="9" t="s">
        <v>30</v>
      </c>
      <c r="B88" s="6">
        <f>SUM(B81:B87)</f>
        <v>11612</v>
      </c>
      <c r="C88" s="4">
        <f>SUM(C77:C87)</f>
        <v>15040</v>
      </c>
      <c r="D88" s="5">
        <f>(B88-C88)/ABS(C88)</f>
        <v>-0.22792553191489362</v>
      </c>
      <c r="E88" s="6">
        <f>SUM(E77:E87)</f>
        <v>23821</v>
      </c>
      <c r="F88" s="6">
        <f>SUM(F78:F87)</f>
        <v>29134</v>
      </c>
      <c r="G88" s="5">
        <f>(E88-F88)/ABS(F88)</f>
        <v>-0.18236424795771264</v>
      </c>
    </row>
  </sheetData>
  <conditionalFormatting sqref="D77:D88">
    <cfRule type="cellIs" dxfId="42" priority="3" stopIfTrue="1" operator="lessThan">
      <formula>0</formula>
    </cfRule>
  </conditionalFormatting>
  <conditionalFormatting sqref="G77:G88">
    <cfRule type="cellIs" dxfId="41" priority="1" stopIfTrue="1" operator="lessThan">
      <formula>0</formula>
    </cfRule>
    <cfRule type="cellIs" dxfId="40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H95"/>
  <sheetViews>
    <sheetView topLeftCell="A83" workbookViewId="0">
      <selection activeCell="H85" sqref="H85:L85"/>
    </sheetView>
  </sheetViews>
  <sheetFormatPr defaultRowHeight="12.75"/>
  <cols>
    <col min="1" max="1" width="15.28515625" bestFit="1" customWidth="1"/>
    <col min="2" max="2" width="17.5703125" bestFit="1" customWidth="1"/>
  </cols>
  <sheetData>
    <row r="3" spans="1:2">
      <c r="A3" s="16" t="s">
        <v>36</v>
      </c>
      <c r="B3" t="s">
        <v>17</v>
      </c>
    </row>
    <row r="4" spans="1:2">
      <c r="A4" s="17" t="s">
        <v>3</v>
      </c>
      <c r="B4" s="20">
        <v>17975</v>
      </c>
    </row>
    <row r="5" spans="1:2">
      <c r="A5" s="18" t="s">
        <v>61</v>
      </c>
      <c r="B5" s="20">
        <v>438</v>
      </c>
    </row>
    <row r="6" spans="1:2">
      <c r="A6" s="19" t="s">
        <v>5</v>
      </c>
      <c r="B6" s="20">
        <v>293</v>
      </c>
    </row>
    <row r="7" spans="1:2">
      <c r="A7" s="19" t="s">
        <v>6</v>
      </c>
      <c r="B7" s="20">
        <v>145</v>
      </c>
    </row>
    <row r="8" spans="1:2">
      <c r="A8" s="18" t="s">
        <v>4</v>
      </c>
      <c r="B8" s="20">
        <v>4544</v>
      </c>
    </row>
    <row r="9" spans="1:2">
      <c r="A9" s="19" t="s">
        <v>52</v>
      </c>
      <c r="B9" s="20">
        <v>134</v>
      </c>
    </row>
    <row r="10" spans="1:2">
      <c r="A10" s="19" t="s">
        <v>8</v>
      </c>
      <c r="B10" s="20">
        <v>3574</v>
      </c>
    </row>
    <row r="11" spans="1:2">
      <c r="A11" s="19" t="s">
        <v>11</v>
      </c>
      <c r="B11" s="20">
        <v>632</v>
      </c>
    </row>
    <row r="12" spans="1:2">
      <c r="A12" s="19" t="s">
        <v>5</v>
      </c>
      <c r="B12" s="20">
        <v>65</v>
      </c>
    </row>
    <row r="13" spans="1:2">
      <c r="A13" s="19" t="s">
        <v>6</v>
      </c>
      <c r="B13" s="20">
        <v>139</v>
      </c>
    </row>
    <row r="14" spans="1:2">
      <c r="A14" s="18" t="s">
        <v>35</v>
      </c>
      <c r="B14" s="20">
        <v>1460</v>
      </c>
    </row>
    <row r="15" spans="1:2">
      <c r="A15" s="19" t="s">
        <v>52</v>
      </c>
      <c r="B15" s="20">
        <v>40</v>
      </c>
    </row>
    <row r="16" spans="1:2">
      <c r="A16" s="19" t="s">
        <v>8</v>
      </c>
      <c r="B16" s="20">
        <v>1182</v>
      </c>
    </row>
    <row r="17" spans="1:2">
      <c r="A17" s="19" t="s">
        <v>11</v>
      </c>
      <c r="B17" s="20">
        <v>180</v>
      </c>
    </row>
    <row r="18" spans="1:2">
      <c r="A18" s="19" t="s">
        <v>5</v>
      </c>
      <c r="B18" s="20">
        <v>13</v>
      </c>
    </row>
    <row r="19" spans="1:2">
      <c r="A19" s="19" t="s">
        <v>6</v>
      </c>
      <c r="B19" s="20">
        <v>45</v>
      </c>
    </row>
    <row r="20" spans="1:2">
      <c r="A20" s="18" t="s">
        <v>7</v>
      </c>
      <c r="B20" s="20">
        <v>1273</v>
      </c>
    </row>
    <row r="21" spans="1:2">
      <c r="A21" s="19" t="s">
        <v>52</v>
      </c>
      <c r="B21" s="20">
        <v>31</v>
      </c>
    </row>
    <row r="22" spans="1:2">
      <c r="A22" s="19" t="s">
        <v>8</v>
      </c>
      <c r="B22" s="20">
        <v>1067</v>
      </c>
    </row>
    <row r="23" spans="1:2">
      <c r="A23" s="19" t="s">
        <v>11</v>
      </c>
      <c r="B23" s="20">
        <v>16</v>
      </c>
    </row>
    <row r="24" spans="1:2">
      <c r="A24" s="19" t="s">
        <v>5</v>
      </c>
      <c r="B24" s="20">
        <v>84</v>
      </c>
    </row>
    <row r="25" spans="1:2">
      <c r="A25" s="19" t="s">
        <v>6</v>
      </c>
      <c r="B25" s="20">
        <v>75</v>
      </c>
    </row>
    <row r="26" spans="1:2">
      <c r="A26" s="18" t="s">
        <v>16</v>
      </c>
      <c r="B26" s="20">
        <v>693</v>
      </c>
    </row>
    <row r="27" spans="1:2">
      <c r="A27" s="19" t="s">
        <v>14</v>
      </c>
      <c r="B27" s="20">
        <v>624</v>
      </c>
    </row>
    <row r="28" spans="1:2">
      <c r="A28" s="19" t="s">
        <v>15</v>
      </c>
      <c r="B28" s="20">
        <v>69</v>
      </c>
    </row>
    <row r="29" spans="1:2">
      <c r="A29" s="18" t="s">
        <v>9</v>
      </c>
      <c r="B29" s="20">
        <v>3717</v>
      </c>
    </row>
    <row r="30" spans="1:2">
      <c r="A30" s="19" t="s">
        <v>52</v>
      </c>
      <c r="B30" s="20">
        <v>109</v>
      </c>
    </row>
    <row r="31" spans="1:2">
      <c r="A31" s="19" t="s">
        <v>8</v>
      </c>
      <c r="B31" s="20">
        <v>2926</v>
      </c>
    </row>
    <row r="32" spans="1:2">
      <c r="A32" s="19" t="s">
        <v>11</v>
      </c>
      <c r="B32" s="20">
        <v>400</v>
      </c>
    </row>
    <row r="33" spans="1:2">
      <c r="A33" s="19" t="s">
        <v>5</v>
      </c>
      <c r="B33" s="20">
        <v>5</v>
      </c>
    </row>
    <row r="34" spans="1:2">
      <c r="A34" s="19" t="s">
        <v>6</v>
      </c>
      <c r="B34" s="20">
        <v>277</v>
      </c>
    </row>
    <row r="35" spans="1:2">
      <c r="A35" s="18" t="s">
        <v>10</v>
      </c>
      <c r="B35" s="20">
        <v>5850</v>
      </c>
    </row>
    <row r="36" spans="1:2">
      <c r="A36" s="19" t="s">
        <v>52</v>
      </c>
      <c r="B36" s="20">
        <v>186</v>
      </c>
    </row>
    <row r="37" spans="1:2">
      <c r="A37" s="19" t="s">
        <v>8</v>
      </c>
      <c r="B37" s="20">
        <v>4844</v>
      </c>
    </row>
    <row r="38" spans="1:2">
      <c r="A38" s="19" t="s">
        <v>11</v>
      </c>
      <c r="B38" s="20">
        <v>314</v>
      </c>
    </row>
    <row r="39" spans="1:2">
      <c r="A39" s="19" t="s">
        <v>5</v>
      </c>
      <c r="B39" s="20">
        <v>49</v>
      </c>
    </row>
    <row r="40" spans="1:2">
      <c r="A40" s="19" t="s">
        <v>6</v>
      </c>
      <c r="B40" s="20">
        <v>457</v>
      </c>
    </row>
    <row r="41" spans="1:2">
      <c r="A41" s="17" t="s">
        <v>12</v>
      </c>
      <c r="B41" s="20">
        <v>24135</v>
      </c>
    </row>
    <row r="42" spans="1:2">
      <c r="A42" s="18" t="s">
        <v>61</v>
      </c>
      <c r="B42" s="20">
        <v>421</v>
      </c>
    </row>
    <row r="43" spans="1:2">
      <c r="A43" s="19" t="s">
        <v>5</v>
      </c>
      <c r="B43" s="20">
        <v>279</v>
      </c>
    </row>
    <row r="44" spans="1:2">
      <c r="A44" s="19" t="s">
        <v>6</v>
      </c>
      <c r="B44" s="20">
        <v>142</v>
      </c>
    </row>
    <row r="45" spans="1:2">
      <c r="A45" s="18" t="s">
        <v>13</v>
      </c>
      <c r="B45" s="20">
        <v>4976</v>
      </c>
    </row>
    <row r="46" spans="1:2">
      <c r="A46" s="19" t="s">
        <v>14</v>
      </c>
      <c r="B46" s="20">
        <v>3849</v>
      </c>
    </row>
    <row r="47" spans="1:2">
      <c r="A47" s="19" t="s">
        <v>15</v>
      </c>
      <c r="B47" s="20">
        <v>1127</v>
      </c>
    </row>
    <row r="48" spans="1:2">
      <c r="A48" s="18" t="s">
        <v>4</v>
      </c>
      <c r="B48" s="20">
        <v>4668</v>
      </c>
    </row>
    <row r="49" spans="1:2">
      <c r="A49" s="19" t="s">
        <v>52</v>
      </c>
      <c r="B49" s="20">
        <v>123</v>
      </c>
    </row>
    <row r="50" spans="1:2">
      <c r="A50" s="19" t="s">
        <v>8</v>
      </c>
      <c r="B50" s="20">
        <v>3709</v>
      </c>
    </row>
    <row r="51" spans="1:2">
      <c r="A51" s="19" t="s">
        <v>11</v>
      </c>
      <c r="B51" s="20">
        <v>563</v>
      </c>
    </row>
    <row r="52" spans="1:2">
      <c r="A52" s="19" t="s">
        <v>5</v>
      </c>
      <c r="B52" s="20">
        <v>85</v>
      </c>
    </row>
    <row r="53" spans="1:2">
      <c r="A53" s="19" t="s">
        <v>6</v>
      </c>
      <c r="B53" s="20">
        <v>188</v>
      </c>
    </row>
    <row r="54" spans="1:2">
      <c r="A54" s="18" t="s">
        <v>35</v>
      </c>
      <c r="B54" s="20">
        <v>1339</v>
      </c>
    </row>
    <row r="55" spans="1:2">
      <c r="A55" s="19" t="s">
        <v>52</v>
      </c>
      <c r="B55" s="20">
        <v>45</v>
      </c>
    </row>
    <row r="56" spans="1:2">
      <c r="A56" s="19" t="s">
        <v>8</v>
      </c>
      <c r="B56" s="20">
        <v>1067</v>
      </c>
    </row>
    <row r="57" spans="1:2">
      <c r="A57" s="19" t="s">
        <v>11</v>
      </c>
      <c r="B57" s="20">
        <v>151</v>
      </c>
    </row>
    <row r="58" spans="1:2">
      <c r="A58" s="19" t="s">
        <v>5</v>
      </c>
      <c r="B58" s="20">
        <v>7</v>
      </c>
    </row>
    <row r="59" spans="1:2">
      <c r="A59" s="19" t="s">
        <v>6</v>
      </c>
      <c r="B59" s="20">
        <v>69</v>
      </c>
    </row>
    <row r="60" spans="1:2">
      <c r="A60" s="18" t="s">
        <v>7</v>
      </c>
      <c r="B60" s="20">
        <v>1674</v>
      </c>
    </row>
    <row r="61" spans="1:2">
      <c r="A61" s="19" t="s">
        <v>52</v>
      </c>
      <c r="B61" s="20">
        <v>47</v>
      </c>
    </row>
    <row r="62" spans="1:2">
      <c r="A62" s="19" t="s">
        <v>8</v>
      </c>
      <c r="B62" s="20">
        <v>1432</v>
      </c>
    </row>
    <row r="63" spans="1:2">
      <c r="A63" s="19" t="s">
        <v>11</v>
      </c>
      <c r="B63" s="20">
        <v>78</v>
      </c>
    </row>
    <row r="64" spans="1:2">
      <c r="A64" s="19" t="s">
        <v>5</v>
      </c>
      <c r="B64" s="20">
        <v>52</v>
      </c>
    </row>
    <row r="65" spans="1:2">
      <c r="A65" s="19" t="s">
        <v>6</v>
      </c>
      <c r="B65" s="20">
        <v>65</v>
      </c>
    </row>
    <row r="66" spans="1:2">
      <c r="A66" s="18" t="s">
        <v>16</v>
      </c>
      <c r="B66" s="20">
        <v>2503</v>
      </c>
    </row>
    <row r="67" spans="1:2">
      <c r="A67" s="19" t="s">
        <v>14</v>
      </c>
      <c r="B67" s="20">
        <v>2245</v>
      </c>
    </row>
    <row r="68" spans="1:2">
      <c r="A68" s="19" t="s">
        <v>15</v>
      </c>
      <c r="B68" s="20">
        <v>258</v>
      </c>
    </row>
    <row r="69" spans="1:2">
      <c r="A69" s="18" t="s">
        <v>9</v>
      </c>
      <c r="B69" s="20">
        <v>3688</v>
      </c>
    </row>
    <row r="70" spans="1:2">
      <c r="A70" s="19" t="s">
        <v>52</v>
      </c>
      <c r="B70" s="20">
        <v>110</v>
      </c>
    </row>
    <row r="71" spans="1:2">
      <c r="A71" s="19" t="s">
        <v>8</v>
      </c>
      <c r="B71" s="20">
        <v>2964</v>
      </c>
    </row>
    <row r="72" spans="1:2">
      <c r="A72" s="19" t="s">
        <v>11</v>
      </c>
      <c r="B72" s="20">
        <v>298</v>
      </c>
    </row>
    <row r="73" spans="1:2">
      <c r="A73" s="19" t="s">
        <v>5</v>
      </c>
      <c r="B73" s="20">
        <v>7</v>
      </c>
    </row>
    <row r="74" spans="1:2">
      <c r="A74" s="19" t="s">
        <v>6</v>
      </c>
      <c r="B74" s="20">
        <v>309</v>
      </c>
    </row>
    <row r="75" spans="1:2">
      <c r="A75" s="18" t="s">
        <v>10</v>
      </c>
      <c r="B75" s="20">
        <v>4866</v>
      </c>
    </row>
    <row r="76" spans="1:2">
      <c r="A76" s="19" t="s">
        <v>52</v>
      </c>
      <c r="B76" s="20">
        <v>161</v>
      </c>
    </row>
    <row r="77" spans="1:2">
      <c r="A77" s="19" t="s">
        <v>8</v>
      </c>
      <c r="B77" s="20">
        <v>4002</v>
      </c>
    </row>
    <row r="78" spans="1:2">
      <c r="A78" s="19" t="s">
        <v>11</v>
      </c>
      <c r="B78" s="20">
        <v>342</v>
      </c>
    </row>
    <row r="79" spans="1:2">
      <c r="A79" s="19" t="s">
        <v>5</v>
      </c>
      <c r="B79" s="20">
        <v>46</v>
      </c>
    </row>
    <row r="80" spans="1:2">
      <c r="A80" s="19" t="s">
        <v>6</v>
      </c>
      <c r="B80" s="20">
        <v>315</v>
      </c>
    </row>
    <row r="81" spans="1:8">
      <c r="A81" s="17" t="s">
        <v>18</v>
      </c>
      <c r="B81" s="20">
        <v>42110</v>
      </c>
    </row>
    <row r="82" spans="1:8" ht="13.5" thickBot="1"/>
    <row r="83" spans="1:8" ht="27" thickBot="1">
      <c r="A83" s="10" t="s">
        <v>7</v>
      </c>
      <c r="B83" s="11" t="s">
        <v>63</v>
      </c>
      <c r="C83" s="12" t="s">
        <v>62</v>
      </c>
      <c r="D83" s="13" t="s">
        <v>19</v>
      </c>
      <c r="E83" s="14" t="s">
        <v>55</v>
      </c>
      <c r="F83" s="14" t="s">
        <v>56</v>
      </c>
      <c r="G83" s="15" t="s">
        <v>19</v>
      </c>
    </row>
    <row r="84" spans="1:8">
      <c r="A84" s="7" t="s">
        <v>20</v>
      </c>
      <c r="B84" s="8">
        <v>0</v>
      </c>
      <c r="C84" s="1">
        <v>0</v>
      </c>
      <c r="D84" s="2">
        <v>0</v>
      </c>
      <c r="E84" s="1">
        <v>0</v>
      </c>
      <c r="F84" s="1">
        <v>0</v>
      </c>
      <c r="G84" s="2">
        <v>0</v>
      </c>
      <c r="H84" t="s">
        <v>69</v>
      </c>
    </row>
    <row r="85" spans="1:8">
      <c r="A85" s="9" t="s">
        <v>21</v>
      </c>
      <c r="B85" s="8">
        <v>859</v>
      </c>
      <c r="C85" s="1">
        <v>699</v>
      </c>
      <c r="D85" s="2">
        <f>(B85-C85)/ABS(C85)</f>
        <v>0.22889842632331903</v>
      </c>
      <c r="E85" s="1">
        <v>859</v>
      </c>
      <c r="F85" s="1">
        <v>699</v>
      </c>
      <c r="G85" s="2">
        <f>(E85-F85)/ABS(F85)</f>
        <v>0.22889842632331903</v>
      </c>
    </row>
    <row r="86" spans="1:8">
      <c r="A86" s="9" t="s">
        <v>22</v>
      </c>
      <c r="B86" s="8">
        <v>0</v>
      </c>
      <c r="C86" s="1">
        <v>0</v>
      </c>
      <c r="D86" s="2">
        <v>0</v>
      </c>
      <c r="E86" s="1">
        <v>0</v>
      </c>
      <c r="F86" s="1">
        <v>0</v>
      </c>
      <c r="G86" s="2">
        <v>0</v>
      </c>
    </row>
    <row r="87" spans="1:8">
      <c r="A87" s="9" t="s">
        <v>31</v>
      </c>
      <c r="B87" s="8">
        <v>0</v>
      </c>
      <c r="C87" s="1">
        <v>0</v>
      </c>
      <c r="D87" s="2">
        <v>0</v>
      </c>
      <c r="E87" s="1">
        <v>0</v>
      </c>
      <c r="F87" s="1">
        <v>0</v>
      </c>
      <c r="G87" s="2">
        <v>0</v>
      </c>
    </row>
    <row r="88" spans="1:8">
      <c r="A88" s="9" t="s">
        <v>23</v>
      </c>
      <c r="B88" s="8">
        <v>4976</v>
      </c>
      <c r="C88" s="3">
        <v>3113</v>
      </c>
      <c r="D88" s="2">
        <f>(B88-C88)/ABS(C88)</f>
        <v>0.59845807902345005</v>
      </c>
      <c r="E88" s="1">
        <v>5813</v>
      </c>
      <c r="F88" s="1">
        <v>4136</v>
      </c>
      <c r="G88" s="2">
        <f t="shared" ref="G88:G95" si="0">(E88-F88)/ABS(F88)</f>
        <v>0.40546421663442939</v>
      </c>
    </row>
    <row r="89" spans="1:8">
      <c r="A89" s="9" t="s">
        <v>24</v>
      </c>
      <c r="B89" s="8">
        <v>3196</v>
      </c>
      <c r="C89" s="3">
        <v>2858</v>
      </c>
      <c r="D89" s="2">
        <f>(B89-C89)/ABS(C89)</f>
        <v>0.11826452064380685</v>
      </c>
      <c r="E89" s="1">
        <v>5097</v>
      </c>
      <c r="F89" s="1">
        <v>5339</v>
      </c>
      <c r="G89" s="2">
        <f t="shared" si="0"/>
        <v>-4.5326840232253231E-2</v>
      </c>
    </row>
    <row r="90" spans="1:8">
      <c r="A90" s="9" t="s">
        <v>25</v>
      </c>
      <c r="B90" s="8">
        <v>9212</v>
      </c>
      <c r="C90" s="3">
        <v>9302</v>
      </c>
      <c r="D90" s="2">
        <f>(B90-C90)/ABS(C90)</f>
        <v>-9.67533863685229E-3</v>
      </c>
      <c r="E90" s="1">
        <v>14372</v>
      </c>
      <c r="F90" s="1">
        <v>15736</v>
      </c>
      <c r="G90" s="2">
        <f t="shared" si="0"/>
        <v>-8.6680223690899852E-2</v>
      </c>
    </row>
    <row r="91" spans="1:8">
      <c r="A91" s="9" t="s">
        <v>26</v>
      </c>
      <c r="B91" s="8">
        <v>7405</v>
      </c>
      <c r="C91" s="3">
        <v>5444</v>
      </c>
      <c r="D91" s="2">
        <f>(B91-C91)/ABS(C91)</f>
        <v>0.36021307861866275</v>
      </c>
      <c r="E91" s="1">
        <v>10926</v>
      </c>
      <c r="F91" s="1">
        <v>10391</v>
      </c>
      <c r="G91" s="2">
        <f t="shared" si="0"/>
        <v>5.1486863631989219E-2</v>
      </c>
    </row>
    <row r="92" spans="1:8">
      <c r="A92" s="9" t="s">
        <v>27</v>
      </c>
      <c r="B92" s="8">
        <v>2799</v>
      </c>
      <c r="C92" s="3">
        <v>6108</v>
      </c>
      <c r="D92" s="2">
        <v>0</v>
      </c>
      <c r="E92" s="1">
        <v>2799</v>
      </c>
      <c r="F92" s="1">
        <v>15742</v>
      </c>
      <c r="G92" s="2">
        <f t="shared" si="0"/>
        <v>-0.82219540083852116</v>
      </c>
      <c r="H92" t="s">
        <v>66</v>
      </c>
    </row>
    <row r="93" spans="1:8">
      <c r="A93" s="9" t="s">
        <v>28</v>
      </c>
      <c r="B93" s="8">
        <v>2947</v>
      </c>
      <c r="C93" s="3">
        <v>6906</v>
      </c>
      <c r="D93" s="2">
        <f>(B93-C93)/ABS(C93)</f>
        <v>-0.57326962061975095</v>
      </c>
      <c r="E93" s="1">
        <v>8196</v>
      </c>
      <c r="F93" s="1">
        <v>11521</v>
      </c>
      <c r="G93" s="2">
        <f t="shared" si="0"/>
        <v>-0.28860341984202759</v>
      </c>
      <c r="H93" t="s">
        <v>66</v>
      </c>
    </row>
    <row r="94" spans="1:8">
      <c r="A94" s="21" t="s">
        <v>29</v>
      </c>
      <c r="B94" s="22">
        <v>10716</v>
      </c>
      <c r="C94" s="23">
        <v>0</v>
      </c>
      <c r="D94" s="24">
        <v>1</v>
      </c>
      <c r="E94" s="25">
        <v>17869</v>
      </c>
      <c r="F94" s="25">
        <v>0</v>
      </c>
      <c r="G94" s="24">
        <v>1</v>
      </c>
      <c r="H94" t="s">
        <v>67</v>
      </c>
    </row>
    <row r="95" spans="1:8">
      <c r="A95" s="9" t="s">
        <v>30</v>
      </c>
      <c r="B95" s="6">
        <f>SUM(B84:B94)</f>
        <v>42110</v>
      </c>
      <c r="C95" s="4">
        <f>SUM(C84:C94)</f>
        <v>34430</v>
      </c>
      <c r="D95" s="5">
        <f>(B95-C95)/ABS(C95)</f>
        <v>0.22306128376415915</v>
      </c>
      <c r="E95" s="6">
        <f>SUM(E84:E94)</f>
        <v>65931</v>
      </c>
      <c r="F95" s="6">
        <f>SUM(F85:F94)</f>
        <v>63564</v>
      </c>
      <c r="G95" s="5">
        <f t="shared" si="0"/>
        <v>3.7238059278837075E-2</v>
      </c>
    </row>
  </sheetData>
  <conditionalFormatting sqref="D88:D95">
    <cfRule type="cellIs" dxfId="39" priority="4" stopIfTrue="1" operator="lessThan">
      <formula>0</formula>
    </cfRule>
  </conditionalFormatting>
  <conditionalFormatting sqref="G84:G95">
    <cfRule type="cellIs" dxfId="38" priority="2" stopIfTrue="1" operator="lessThan">
      <formula>0</formula>
    </cfRule>
    <cfRule type="cellIs" dxfId="37" priority="3" stopIfTrue="1" operator="lessThan">
      <formula>0</formula>
    </cfRule>
  </conditionalFormatting>
  <conditionalFormatting sqref="D84:D87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3:H91"/>
  <sheetViews>
    <sheetView topLeftCell="A67" workbookViewId="0">
      <selection activeCell="A79" sqref="A79:L92"/>
    </sheetView>
  </sheetViews>
  <sheetFormatPr defaultRowHeight="12.75"/>
  <cols>
    <col min="1" max="1" width="13" bestFit="1" customWidth="1"/>
    <col min="2" max="2" width="17" bestFit="1" customWidth="1"/>
  </cols>
  <sheetData>
    <row r="3" spans="1:2">
      <c r="A3" s="16" t="s">
        <v>36</v>
      </c>
      <c r="B3" t="s">
        <v>17</v>
      </c>
    </row>
    <row r="4" spans="1:2">
      <c r="A4" s="17" t="s">
        <v>3</v>
      </c>
      <c r="B4" s="20">
        <v>23158</v>
      </c>
    </row>
    <row r="5" spans="1:2">
      <c r="A5" s="18" t="s">
        <v>61</v>
      </c>
      <c r="B5" s="20">
        <v>910</v>
      </c>
    </row>
    <row r="6" spans="1:2">
      <c r="A6" s="19" t="s">
        <v>5</v>
      </c>
      <c r="B6" s="20">
        <v>534</v>
      </c>
    </row>
    <row r="7" spans="1:2">
      <c r="A7" s="19" t="s">
        <v>6</v>
      </c>
      <c r="B7" s="20">
        <v>376</v>
      </c>
    </row>
    <row r="8" spans="1:2">
      <c r="A8" s="18" t="s">
        <v>4</v>
      </c>
      <c r="B8" s="20">
        <v>6813</v>
      </c>
    </row>
    <row r="9" spans="1:2">
      <c r="A9" s="19" t="s">
        <v>52</v>
      </c>
      <c r="B9" s="20">
        <v>135</v>
      </c>
    </row>
    <row r="10" spans="1:2">
      <c r="A10" s="19" t="s">
        <v>8</v>
      </c>
      <c r="B10" s="20">
        <v>5545</v>
      </c>
    </row>
    <row r="11" spans="1:2">
      <c r="A11" s="19" t="s">
        <v>11</v>
      </c>
      <c r="B11" s="20">
        <v>218</v>
      </c>
    </row>
    <row r="12" spans="1:2">
      <c r="A12" s="19" t="s">
        <v>5</v>
      </c>
      <c r="B12" s="20">
        <v>700</v>
      </c>
    </row>
    <row r="13" spans="1:2">
      <c r="A13" s="19" t="s">
        <v>6</v>
      </c>
      <c r="B13" s="20">
        <v>215</v>
      </c>
    </row>
    <row r="14" spans="1:2">
      <c r="A14" s="18" t="s">
        <v>35</v>
      </c>
      <c r="B14" s="20">
        <v>557</v>
      </c>
    </row>
    <row r="15" spans="1:2">
      <c r="A15" s="19" t="s">
        <v>52</v>
      </c>
      <c r="B15" s="20">
        <v>15</v>
      </c>
    </row>
    <row r="16" spans="1:2">
      <c r="A16" s="19" t="s">
        <v>8</v>
      </c>
      <c r="B16" s="20">
        <v>511</v>
      </c>
    </row>
    <row r="17" spans="1:2">
      <c r="A17" s="19" t="s">
        <v>11</v>
      </c>
      <c r="B17" s="20">
        <v>17</v>
      </c>
    </row>
    <row r="18" spans="1:2">
      <c r="A18" s="19" t="s">
        <v>6</v>
      </c>
      <c r="B18" s="20">
        <v>14</v>
      </c>
    </row>
    <row r="19" spans="1:2">
      <c r="A19" s="18" t="s">
        <v>7</v>
      </c>
      <c r="B19" s="20">
        <v>3378</v>
      </c>
    </row>
    <row r="20" spans="1:2">
      <c r="A20" s="19" t="s">
        <v>52</v>
      </c>
      <c r="B20" s="20">
        <v>76</v>
      </c>
    </row>
    <row r="21" spans="1:2">
      <c r="A21" s="19" t="s">
        <v>8</v>
      </c>
      <c r="B21" s="20">
        <v>2958</v>
      </c>
    </row>
    <row r="22" spans="1:2">
      <c r="A22" s="19" t="s">
        <v>11</v>
      </c>
      <c r="B22" s="20">
        <v>230</v>
      </c>
    </row>
    <row r="23" spans="1:2">
      <c r="A23" s="19" t="s">
        <v>5</v>
      </c>
      <c r="B23" s="20">
        <v>64</v>
      </c>
    </row>
    <row r="24" spans="1:2">
      <c r="A24" s="19" t="s">
        <v>6</v>
      </c>
      <c r="B24" s="20">
        <v>50</v>
      </c>
    </row>
    <row r="25" spans="1:2">
      <c r="A25" s="18" t="s">
        <v>9</v>
      </c>
      <c r="B25" s="20">
        <v>4237</v>
      </c>
    </row>
    <row r="26" spans="1:2">
      <c r="A26" s="19" t="s">
        <v>52</v>
      </c>
      <c r="B26" s="20">
        <v>72</v>
      </c>
    </row>
    <row r="27" spans="1:2">
      <c r="A27" s="19" t="s">
        <v>8</v>
      </c>
      <c r="B27" s="20">
        <v>3644</v>
      </c>
    </row>
    <row r="28" spans="1:2">
      <c r="A28" s="19" t="s">
        <v>11</v>
      </c>
      <c r="B28" s="20">
        <v>225</v>
      </c>
    </row>
    <row r="29" spans="1:2">
      <c r="A29" s="19" t="s">
        <v>5</v>
      </c>
      <c r="B29" s="20">
        <v>49</v>
      </c>
    </row>
    <row r="30" spans="1:2">
      <c r="A30" s="19" t="s">
        <v>6</v>
      </c>
      <c r="B30" s="20">
        <v>247</v>
      </c>
    </row>
    <row r="31" spans="1:2">
      <c r="A31" s="18" t="s">
        <v>10</v>
      </c>
      <c r="B31" s="20">
        <v>7263</v>
      </c>
    </row>
    <row r="32" spans="1:2">
      <c r="A32" s="19" t="s">
        <v>52</v>
      </c>
      <c r="B32" s="20">
        <v>223</v>
      </c>
    </row>
    <row r="33" spans="1:2">
      <c r="A33" s="19" t="s">
        <v>8</v>
      </c>
      <c r="B33" s="20">
        <v>6384</v>
      </c>
    </row>
    <row r="34" spans="1:2">
      <c r="A34" s="19" t="s">
        <v>11</v>
      </c>
      <c r="B34" s="20">
        <v>467</v>
      </c>
    </row>
    <row r="35" spans="1:2">
      <c r="A35" s="19" t="s">
        <v>5</v>
      </c>
      <c r="B35" s="20">
        <v>41</v>
      </c>
    </row>
    <row r="36" spans="1:2">
      <c r="A36" s="19" t="s">
        <v>6</v>
      </c>
      <c r="B36" s="20">
        <v>148</v>
      </c>
    </row>
    <row r="37" spans="1:2">
      <c r="A37" s="17" t="s">
        <v>12</v>
      </c>
      <c r="B37" s="20">
        <v>39146</v>
      </c>
    </row>
    <row r="38" spans="1:2">
      <c r="A38" s="18" t="s">
        <v>61</v>
      </c>
      <c r="B38" s="20">
        <v>930</v>
      </c>
    </row>
    <row r="39" spans="1:2">
      <c r="A39" s="19" t="s">
        <v>5</v>
      </c>
      <c r="B39" s="20">
        <v>554</v>
      </c>
    </row>
    <row r="40" spans="1:2">
      <c r="A40" s="19" t="s">
        <v>6</v>
      </c>
      <c r="B40" s="20">
        <v>376</v>
      </c>
    </row>
    <row r="41" spans="1:2">
      <c r="A41" s="18" t="s">
        <v>13</v>
      </c>
      <c r="B41" s="20">
        <v>8928</v>
      </c>
    </row>
    <row r="42" spans="1:2">
      <c r="A42" s="19" t="s">
        <v>14</v>
      </c>
      <c r="B42" s="20">
        <v>7385</v>
      </c>
    </row>
    <row r="43" spans="1:2">
      <c r="A43" s="19" t="s">
        <v>15</v>
      </c>
      <c r="B43" s="20">
        <v>1543</v>
      </c>
    </row>
    <row r="44" spans="1:2">
      <c r="A44" s="18" t="s">
        <v>4</v>
      </c>
      <c r="B44" s="20">
        <v>7666</v>
      </c>
    </row>
    <row r="45" spans="1:2">
      <c r="A45" s="19" t="s">
        <v>52</v>
      </c>
      <c r="B45" s="20">
        <v>152</v>
      </c>
    </row>
    <row r="46" spans="1:2">
      <c r="A46" s="19" t="s">
        <v>8</v>
      </c>
      <c r="B46" s="20">
        <v>6294</v>
      </c>
    </row>
    <row r="47" spans="1:2">
      <c r="A47" s="19" t="s">
        <v>11</v>
      </c>
      <c r="B47" s="20">
        <v>249</v>
      </c>
    </row>
    <row r="48" spans="1:2">
      <c r="A48" s="19" t="s">
        <v>5</v>
      </c>
      <c r="B48" s="20">
        <v>574</v>
      </c>
    </row>
    <row r="49" spans="1:2">
      <c r="A49" s="19" t="s">
        <v>6</v>
      </c>
      <c r="B49" s="20">
        <v>397</v>
      </c>
    </row>
    <row r="50" spans="1:2">
      <c r="A50" s="18" t="s">
        <v>35</v>
      </c>
      <c r="B50" s="20">
        <v>642</v>
      </c>
    </row>
    <row r="51" spans="1:2">
      <c r="A51" s="19" t="s">
        <v>52</v>
      </c>
      <c r="B51" s="20">
        <v>9</v>
      </c>
    </row>
    <row r="52" spans="1:2">
      <c r="A52" s="19" t="s">
        <v>8</v>
      </c>
      <c r="B52" s="20">
        <v>596</v>
      </c>
    </row>
    <row r="53" spans="1:2">
      <c r="A53" s="19" t="s">
        <v>11</v>
      </c>
      <c r="B53" s="20">
        <v>16</v>
      </c>
    </row>
    <row r="54" spans="1:2">
      <c r="A54" s="19" t="s">
        <v>5</v>
      </c>
      <c r="B54" s="20">
        <v>2</v>
      </c>
    </row>
    <row r="55" spans="1:2">
      <c r="A55" s="19" t="s">
        <v>6</v>
      </c>
      <c r="B55" s="20">
        <v>19</v>
      </c>
    </row>
    <row r="56" spans="1:2">
      <c r="A56" s="18" t="s">
        <v>7</v>
      </c>
      <c r="B56" s="20">
        <v>3668</v>
      </c>
    </row>
    <row r="57" spans="1:2">
      <c r="A57" s="19" t="s">
        <v>52</v>
      </c>
      <c r="B57" s="20">
        <v>103</v>
      </c>
    </row>
    <row r="58" spans="1:2">
      <c r="A58" s="19" t="s">
        <v>8</v>
      </c>
      <c r="B58" s="20">
        <v>3230</v>
      </c>
    </row>
    <row r="59" spans="1:2">
      <c r="A59" s="19" t="s">
        <v>11</v>
      </c>
      <c r="B59" s="20">
        <v>223</v>
      </c>
    </row>
    <row r="60" spans="1:2">
      <c r="A60" s="19" t="s">
        <v>5</v>
      </c>
      <c r="B60" s="20">
        <v>35</v>
      </c>
    </row>
    <row r="61" spans="1:2">
      <c r="A61" s="19" t="s">
        <v>6</v>
      </c>
      <c r="B61" s="20">
        <v>77</v>
      </c>
    </row>
    <row r="62" spans="1:2">
      <c r="A62" s="18" t="s">
        <v>16</v>
      </c>
      <c r="B62" s="20">
        <v>6036</v>
      </c>
    </row>
    <row r="63" spans="1:2">
      <c r="A63" s="19" t="s">
        <v>14</v>
      </c>
      <c r="B63" s="20">
        <v>5718</v>
      </c>
    </row>
    <row r="64" spans="1:2">
      <c r="A64" s="19" t="s">
        <v>15</v>
      </c>
      <c r="B64" s="20">
        <v>318</v>
      </c>
    </row>
    <row r="65" spans="1:8">
      <c r="A65" s="18" t="s">
        <v>9</v>
      </c>
      <c r="B65" s="20">
        <v>4557</v>
      </c>
    </row>
    <row r="66" spans="1:8">
      <c r="A66" s="19" t="s">
        <v>52</v>
      </c>
      <c r="B66" s="20">
        <v>138</v>
      </c>
    </row>
    <row r="67" spans="1:8">
      <c r="A67" s="19" t="s">
        <v>8</v>
      </c>
      <c r="B67" s="20">
        <v>3743</v>
      </c>
    </row>
    <row r="68" spans="1:8">
      <c r="A68" s="19" t="s">
        <v>11</v>
      </c>
      <c r="B68" s="20">
        <v>314</v>
      </c>
    </row>
    <row r="69" spans="1:8">
      <c r="A69" s="19" t="s">
        <v>5</v>
      </c>
      <c r="B69" s="20">
        <v>37</v>
      </c>
    </row>
    <row r="70" spans="1:8">
      <c r="A70" s="19" t="s">
        <v>6</v>
      </c>
      <c r="B70" s="20">
        <v>325</v>
      </c>
    </row>
    <row r="71" spans="1:8">
      <c r="A71" s="18" t="s">
        <v>10</v>
      </c>
      <c r="B71" s="20">
        <v>6719</v>
      </c>
    </row>
    <row r="72" spans="1:8">
      <c r="A72" s="19" t="s">
        <v>52</v>
      </c>
      <c r="B72" s="20">
        <v>193</v>
      </c>
    </row>
    <row r="73" spans="1:8">
      <c r="A73" s="19" t="s">
        <v>8</v>
      </c>
      <c r="B73" s="20">
        <v>5973</v>
      </c>
    </row>
    <row r="74" spans="1:8">
      <c r="A74" s="19" t="s">
        <v>11</v>
      </c>
      <c r="B74" s="20">
        <v>402</v>
      </c>
    </row>
    <row r="75" spans="1:8">
      <c r="A75" s="19" t="s">
        <v>5</v>
      </c>
      <c r="B75" s="20">
        <v>40</v>
      </c>
    </row>
    <row r="76" spans="1:8">
      <c r="A76" s="19" t="s">
        <v>6</v>
      </c>
      <c r="B76" s="20">
        <v>111</v>
      </c>
    </row>
    <row r="77" spans="1:8">
      <c r="A77" s="17" t="s">
        <v>18</v>
      </c>
      <c r="B77" s="20">
        <v>62304</v>
      </c>
    </row>
    <row r="78" spans="1:8" ht="13.5" thickBot="1"/>
    <row r="79" spans="1:8" ht="27" thickBot="1">
      <c r="A79" s="10" t="s">
        <v>7</v>
      </c>
      <c r="B79" s="11" t="s">
        <v>64</v>
      </c>
      <c r="C79" s="12" t="s">
        <v>65</v>
      </c>
      <c r="D79" s="13" t="s">
        <v>19</v>
      </c>
      <c r="E79" s="14" t="s">
        <v>55</v>
      </c>
      <c r="F79" s="14" t="s">
        <v>56</v>
      </c>
      <c r="G79" s="15" t="s">
        <v>19</v>
      </c>
    </row>
    <row r="80" spans="1:8">
      <c r="A80" s="7" t="s">
        <v>20</v>
      </c>
      <c r="B80" s="8">
        <v>0</v>
      </c>
      <c r="C80" s="1">
        <v>282</v>
      </c>
      <c r="D80" s="2">
        <f t="shared" ref="D80:D81" si="0">(B80-C80)/ABS(C80)</f>
        <v>-1</v>
      </c>
      <c r="E80" s="1">
        <v>0</v>
      </c>
      <c r="F80" s="1">
        <v>282</v>
      </c>
      <c r="G80" s="2">
        <f t="shared" ref="G80:G81" si="1">(E80-F80)/ABS(F80)</f>
        <v>-1</v>
      </c>
      <c r="H80" t="s">
        <v>69</v>
      </c>
    </row>
    <row r="81" spans="1:8">
      <c r="A81" s="9" t="s">
        <v>21</v>
      </c>
      <c r="B81" s="8">
        <v>1840</v>
      </c>
      <c r="C81" s="1">
        <v>2973</v>
      </c>
      <c r="D81" s="2">
        <f t="shared" si="0"/>
        <v>-0.38109653548604105</v>
      </c>
      <c r="E81" s="1">
        <v>2699</v>
      </c>
      <c r="F81" s="1">
        <v>3672</v>
      </c>
      <c r="G81" s="2">
        <f t="shared" si="1"/>
        <v>-0.26497821350762529</v>
      </c>
      <c r="H81" t="s">
        <v>68</v>
      </c>
    </row>
    <row r="82" spans="1:8">
      <c r="A82" s="9" t="s">
        <v>22</v>
      </c>
      <c r="B82" s="8">
        <v>0</v>
      </c>
      <c r="C82" s="1">
        <v>0</v>
      </c>
      <c r="D82" s="2">
        <v>0</v>
      </c>
      <c r="E82" s="1">
        <v>0</v>
      </c>
      <c r="F82" s="1">
        <v>0</v>
      </c>
      <c r="G82" s="2">
        <v>0</v>
      </c>
    </row>
    <row r="83" spans="1:8">
      <c r="A83" s="9" t="s">
        <v>31</v>
      </c>
      <c r="B83" s="8">
        <v>0</v>
      </c>
      <c r="C83" s="1">
        <v>0</v>
      </c>
      <c r="D83" s="2">
        <v>0</v>
      </c>
      <c r="E83" s="1">
        <v>0</v>
      </c>
      <c r="F83" s="1">
        <v>0</v>
      </c>
      <c r="G83" s="2">
        <v>0</v>
      </c>
    </row>
    <row r="84" spans="1:8">
      <c r="A84" s="9" t="s">
        <v>23</v>
      </c>
      <c r="B84" s="8">
        <v>8928</v>
      </c>
      <c r="C84" s="3">
        <v>10221</v>
      </c>
      <c r="D84" s="2">
        <f>(B84-C84)/ABS(C84)</f>
        <v>-0.12650425594364545</v>
      </c>
      <c r="E84" s="1">
        <v>14741</v>
      </c>
      <c r="F84" s="1">
        <v>14357</v>
      </c>
      <c r="G84" s="2">
        <f>(E84-F84)/ABS(F84)</f>
        <v>2.6746534791390959E-2</v>
      </c>
    </row>
    <row r="85" spans="1:8">
      <c r="A85" s="9" t="s">
        <v>24</v>
      </c>
      <c r="B85" s="8">
        <v>6036</v>
      </c>
      <c r="C85" s="3">
        <v>6081</v>
      </c>
      <c r="D85" s="2">
        <f t="shared" ref="D85:D89" si="2">(B85-C85)/ABS(C85)</f>
        <v>-7.4000986679822398E-3</v>
      </c>
      <c r="E85" s="1">
        <v>11133</v>
      </c>
      <c r="F85" s="1">
        <v>11420</v>
      </c>
      <c r="G85" s="2">
        <f t="shared" ref="G85:G89" si="3">(E85-F85)/ABS(F85)</f>
        <v>-2.5131348511383537E-2</v>
      </c>
    </row>
    <row r="86" spans="1:8">
      <c r="A86" s="9" t="s">
        <v>25</v>
      </c>
      <c r="B86" s="8">
        <v>14479</v>
      </c>
      <c r="C86" s="3">
        <v>13917</v>
      </c>
      <c r="D86" s="2">
        <f t="shared" si="2"/>
        <v>4.0382266293022918E-2</v>
      </c>
      <c r="E86" s="1">
        <v>28851</v>
      </c>
      <c r="F86" s="1">
        <v>29653</v>
      </c>
      <c r="G86" s="2">
        <f t="shared" si="3"/>
        <v>-2.7046167335514112E-2</v>
      </c>
    </row>
    <row r="87" spans="1:8">
      <c r="A87" s="9" t="s">
        <v>26</v>
      </c>
      <c r="B87" s="8">
        <v>8794</v>
      </c>
      <c r="C87" s="3">
        <v>9901</v>
      </c>
      <c r="D87" s="2">
        <f t="shared" si="2"/>
        <v>-0.11180688819311181</v>
      </c>
      <c r="E87" s="1">
        <v>19720</v>
      </c>
      <c r="F87" s="1">
        <v>20292</v>
      </c>
      <c r="G87" s="2">
        <f t="shared" si="3"/>
        <v>-2.8188448649714173E-2</v>
      </c>
    </row>
    <row r="88" spans="1:8">
      <c r="A88" s="9" t="s">
        <v>27</v>
      </c>
      <c r="B88" s="8">
        <v>1199</v>
      </c>
      <c r="C88" s="3">
        <v>9491</v>
      </c>
      <c r="D88" s="2">
        <f t="shared" si="2"/>
        <v>-0.87366979243493836</v>
      </c>
      <c r="E88" s="1">
        <v>3998</v>
      </c>
      <c r="F88" s="1">
        <v>25233</v>
      </c>
      <c r="G88" s="2">
        <f t="shared" si="3"/>
        <v>-0.8415566916339714</v>
      </c>
      <c r="H88" t="s">
        <v>66</v>
      </c>
    </row>
    <row r="89" spans="1:8">
      <c r="A89" s="9" t="s">
        <v>28</v>
      </c>
      <c r="B89" s="8">
        <v>7046</v>
      </c>
      <c r="C89" s="3">
        <v>7215</v>
      </c>
      <c r="D89" s="2">
        <f t="shared" si="2"/>
        <v>-2.3423423423423424E-2</v>
      </c>
      <c r="E89" s="1">
        <v>15242</v>
      </c>
      <c r="F89" s="1">
        <v>18736</v>
      </c>
      <c r="G89" s="2">
        <f t="shared" si="3"/>
        <v>-0.1864859094790777</v>
      </c>
      <c r="H89" t="s">
        <v>66</v>
      </c>
    </row>
    <row r="90" spans="1:8">
      <c r="A90" s="21" t="s">
        <v>29</v>
      </c>
      <c r="B90" s="22">
        <v>13982</v>
      </c>
      <c r="C90" s="23">
        <v>0</v>
      </c>
      <c r="D90" s="24">
        <v>1</v>
      </c>
      <c r="E90" s="25">
        <v>31851</v>
      </c>
      <c r="F90" s="25">
        <v>0</v>
      </c>
      <c r="G90" s="24">
        <v>1</v>
      </c>
      <c r="H90" t="s">
        <v>67</v>
      </c>
    </row>
    <row r="91" spans="1:8">
      <c r="A91" s="9" t="s">
        <v>30</v>
      </c>
      <c r="B91" s="6">
        <f>SUM(B80:B90)</f>
        <v>62304</v>
      </c>
      <c r="C91" s="4">
        <f>SUM(C80:C90)</f>
        <v>60081</v>
      </c>
      <c r="D91" s="5">
        <f>(B91-C91)/ABS(C91)</f>
        <v>3.7000049932591005E-2</v>
      </c>
      <c r="E91" s="6">
        <f>SUM(E80:E90)</f>
        <v>128235</v>
      </c>
      <c r="F91" s="6">
        <f>SUM(F81:F90)</f>
        <v>123363</v>
      </c>
      <c r="G91" s="5">
        <f>(E91-F91)/ABS(F91)</f>
        <v>3.9493202986308699E-2</v>
      </c>
    </row>
  </sheetData>
  <conditionalFormatting sqref="D80:D91">
    <cfRule type="cellIs" dxfId="35" priority="3" stopIfTrue="1" operator="lessThan">
      <formula>0</formula>
    </cfRule>
  </conditionalFormatting>
  <conditionalFormatting sqref="G80:G91">
    <cfRule type="cellIs" dxfId="34" priority="1" stopIfTrue="1" operator="lessThan">
      <formula>0</formula>
    </cfRule>
    <cfRule type="cellIs" dxfId="33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H121"/>
  <sheetViews>
    <sheetView topLeftCell="A94" workbookViewId="0">
      <selection activeCell="H111" sqref="H111:L111"/>
    </sheetView>
  </sheetViews>
  <sheetFormatPr defaultRowHeight="12.75"/>
  <cols>
    <col min="1" max="1" width="13" bestFit="1" customWidth="1"/>
    <col min="2" max="2" width="17" bestFit="1" customWidth="1"/>
  </cols>
  <sheetData>
    <row r="3" spans="1:2">
      <c r="A3" s="16" t="s">
        <v>36</v>
      </c>
      <c r="B3" t="s">
        <v>17</v>
      </c>
    </row>
    <row r="4" spans="1:2">
      <c r="A4" s="17" t="s">
        <v>70</v>
      </c>
      <c r="B4" s="20">
        <v>52</v>
      </c>
    </row>
    <row r="5" spans="1:2">
      <c r="A5" s="18" t="s">
        <v>5</v>
      </c>
      <c r="B5" s="20">
        <v>3</v>
      </c>
    </row>
    <row r="6" spans="1:2">
      <c r="A6" s="19" t="s">
        <v>12</v>
      </c>
      <c r="B6" s="20">
        <v>3</v>
      </c>
    </row>
    <row r="7" spans="1:2">
      <c r="A7" s="18" t="s">
        <v>6</v>
      </c>
      <c r="B7" s="20">
        <v>49</v>
      </c>
    </row>
    <row r="8" spans="1:2">
      <c r="A8" s="19" t="s">
        <v>12</v>
      </c>
      <c r="B8" s="20">
        <v>49</v>
      </c>
    </row>
    <row r="9" spans="1:2">
      <c r="A9" s="17" t="s">
        <v>61</v>
      </c>
      <c r="B9" s="20">
        <v>1622</v>
      </c>
    </row>
    <row r="10" spans="1:2">
      <c r="A10" s="18" t="s">
        <v>5</v>
      </c>
      <c r="B10" s="20">
        <v>1225</v>
      </c>
    </row>
    <row r="11" spans="1:2">
      <c r="A11" s="19" t="s">
        <v>3</v>
      </c>
      <c r="B11" s="20">
        <v>718</v>
      </c>
    </row>
    <row r="12" spans="1:2">
      <c r="A12" s="19" t="s">
        <v>12</v>
      </c>
      <c r="B12" s="20">
        <v>507</v>
      </c>
    </row>
    <row r="13" spans="1:2">
      <c r="A13" s="18" t="s">
        <v>6</v>
      </c>
      <c r="B13" s="20">
        <v>397</v>
      </c>
    </row>
    <row r="14" spans="1:2">
      <c r="A14" s="19" t="s">
        <v>3</v>
      </c>
      <c r="B14" s="20">
        <v>227</v>
      </c>
    </row>
    <row r="15" spans="1:2">
      <c r="A15" s="19" t="s">
        <v>12</v>
      </c>
      <c r="B15" s="20">
        <v>170</v>
      </c>
    </row>
    <row r="16" spans="1:2">
      <c r="A16" s="17" t="s">
        <v>13</v>
      </c>
      <c r="B16" s="20">
        <v>12812</v>
      </c>
    </row>
    <row r="17" spans="1:2">
      <c r="A17" s="18" t="s">
        <v>14</v>
      </c>
      <c r="B17" s="20">
        <v>10726</v>
      </c>
    </row>
    <row r="18" spans="1:2">
      <c r="A18" s="19" t="s">
        <v>12</v>
      </c>
      <c r="B18" s="20">
        <v>10726</v>
      </c>
    </row>
    <row r="19" spans="1:2">
      <c r="A19" s="18" t="s">
        <v>15</v>
      </c>
      <c r="B19" s="20">
        <v>2086</v>
      </c>
    </row>
    <row r="20" spans="1:2">
      <c r="A20" s="19" t="s">
        <v>12</v>
      </c>
      <c r="B20" s="20">
        <v>2086</v>
      </c>
    </row>
    <row r="21" spans="1:2">
      <c r="A21" s="17" t="s">
        <v>4</v>
      </c>
      <c r="B21" s="20">
        <v>16174</v>
      </c>
    </row>
    <row r="22" spans="1:2">
      <c r="A22" s="18" t="s">
        <v>52</v>
      </c>
      <c r="B22" s="20">
        <v>355</v>
      </c>
    </row>
    <row r="23" spans="1:2">
      <c r="A23" s="19" t="s">
        <v>3</v>
      </c>
      <c r="B23" s="20">
        <v>185</v>
      </c>
    </row>
    <row r="24" spans="1:2">
      <c r="A24" s="19" t="s">
        <v>12</v>
      </c>
      <c r="B24" s="20">
        <v>170</v>
      </c>
    </row>
    <row r="25" spans="1:2">
      <c r="A25" s="18" t="s">
        <v>8</v>
      </c>
      <c r="B25" s="20">
        <v>7550</v>
      </c>
    </row>
    <row r="26" spans="1:2">
      <c r="A26" s="19" t="s">
        <v>3</v>
      </c>
      <c r="B26" s="20">
        <v>3707</v>
      </c>
    </row>
    <row r="27" spans="1:2">
      <c r="A27" s="19" t="s">
        <v>12</v>
      </c>
      <c r="B27" s="20">
        <v>3843</v>
      </c>
    </row>
    <row r="28" spans="1:2">
      <c r="A28" s="18" t="s">
        <v>11</v>
      </c>
      <c r="B28" s="20">
        <v>674</v>
      </c>
    </row>
    <row r="29" spans="1:2">
      <c r="A29" s="19" t="s">
        <v>3</v>
      </c>
      <c r="B29" s="20">
        <v>347</v>
      </c>
    </row>
    <row r="30" spans="1:2">
      <c r="A30" s="19" t="s">
        <v>12</v>
      </c>
      <c r="B30" s="20">
        <v>327</v>
      </c>
    </row>
    <row r="31" spans="1:2">
      <c r="A31" s="18" t="s">
        <v>5</v>
      </c>
      <c r="B31" s="20">
        <v>6571</v>
      </c>
    </row>
    <row r="32" spans="1:2">
      <c r="A32" s="19" t="s">
        <v>3</v>
      </c>
      <c r="B32" s="20">
        <v>3239</v>
      </c>
    </row>
    <row r="33" spans="1:2">
      <c r="A33" s="19" t="s">
        <v>12</v>
      </c>
      <c r="B33" s="20">
        <v>3332</v>
      </c>
    </row>
    <row r="34" spans="1:2">
      <c r="A34" s="18" t="s">
        <v>6</v>
      </c>
      <c r="B34" s="20">
        <v>1024</v>
      </c>
    </row>
    <row r="35" spans="1:2">
      <c r="A35" s="19" t="s">
        <v>3</v>
      </c>
      <c r="B35" s="20">
        <v>525</v>
      </c>
    </row>
    <row r="36" spans="1:2">
      <c r="A36" s="19" t="s">
        <v>12</v>
      </c>
      <c r="B36" s="20">
        <v>499</v>
      </c>
    </row>
    <row r="37" spans="1:2">
      <c r="A37" s="17" t="s">
        <v>35</v>
      </c>
      <c r="B37" s="20">
        <v>8904</v>
      </c>
    </row>
    <row r="38" spans="1:2">
      <c r="A38" s="18" t="s">
        <v>52</v>
      </c>
      <c r="B38" s="20">
        <v>245</v>
      </c>
    </row>
    <row r="39" spans="1:2">
      <c r="A39" s="19" t="s">
        <v>3</v>
      </c>
      <c r="B39" s="20">
        <v>153</v>
      </c>
    </row>
    <row r="40" spans="1:2">
      <c r="A40" s="19" t="s">
        <v>12</v>
      </c>
      <c r="B40" s="20">
        <v>92</v>
      </c>
    </row>
    <row r="41" spans="1:2">
      <c r="A41" s="18" t="s">
        <v>8</v>
      </c>
      <c r="B41" s="20">
        <v>8286</v>
      </c>
    </row>
    <row r="42" spans="1:2">
      <c r="A42" s="19" t="s">
        <v>3</v>
      </c>
      <c r="B42" s="20">
        <v>4723</v>
      </c>
    </row>
    <row r="43" spans="1:2">
      <c r="A43" s="19" t="s">
        <v>12</v>
      </c>
      <c r="B43" s="20">
        <v>3563</v>
      </c>
    </row>
    <row r="44" spans="1:2">
      <c r="A44" s="18" t="s">
        <v>11</v>
      </c>
      <c r="B44" s="20">
        <v>123</v>
      </c>
    </row>
    <row r="45" spans="1:2">
      <c r="A45" s="19" t="s">
        <v>3</v>
      </c>
      <c r="B45" s="20">
        <v>78</v>
      </c>
    </row>
    <row r="46" spans="1:2">
      <c r="A46" s="19" t="s">
        <v>12</v>
      </c>
      <c r="B46" s="20">
        <v>45</v>
      </c>
    </row>
    <row r="47" spans="1:2">
      <c r="A47" s="18" t="s">
        <v>5</v>
      </c>
      <c r="B47" s="20">
        <v>43</v>
      </c>
    </row>
    <row r="48" spans="1:2">
      <c r="A48" s="19" t="s">
        <v>3</v>
      </c>
      <c r="B48" s="20">
        <v>19</v>
      </c>
    </row>
    <row r="49" spans="1:2">
      <c r="A49" s="19" t="s">
        <v>12</v>
      </c>
      <c r="B49" s="20">
        <v>24</v>
      </c>
    </row>
    <row r="50" spans="1:2">
      <c r="A50" s="18" t="s">
        <v>6</v>
      </c>
      <c r="B50" s="20">
        <v>207</v>
      </c>
    </row>
    <row r="51" spans="1:2">
      <c r="A51" s="19" t="s">
        <v>3</v>
      </c>
      <c r="B51" s="20">
        <v>123</v>
      </c>
    </row>
    <row r="52" spans="1:2">
      <c r="A52" s="19" t="s">
        <v>12</v>
      </c>
      <c r="B52" s="20">
        <v>84</v>
      </c>
    </row>
    <row r="53" spans="1:2">
      <c r="A53" s="17" t="s">
        <v>7</v>
      </c>
      <c r="B53" s="20">
        <v>1191</v>
      </c>
    </row>
    <row r="54" spans="1:2">
      <c r="A54" s="18" t="s">
        <v>52</v>
      </c>
      <c r="B54" s="20">
        <v>20</v>
      </c>
    </row>
    <row r="55" spans="1:2">
      <c r="A55" s="19" t="s">
        <v>3</v>
      </c>
      <c r="B55" s="20">
        <v>9</v>
      </c>
    </row>
    <row r="56" spans="1:2">
      <c r="A56" s="19" t="s">
        <v>12</v>
      </c>
      <c r="B56" s="20">
        <v>11</v>
      </c>
    </row>
    <row r="57" spans="1:2">
      <c r="A57" s="18" t="s">
        <v>8</v>
      </c>
      <c r="B57" s="20">
        <v>1028</v>
      </c>
    </row>
    <row r="58" spans="1:2">
      <c r="A58" s="19" t="s">
        <v>3</v>
      </c>
      <c r="B58" s="20">
        <v>469</v>
      </c>
    </row>
    <row r="59" spans="1:2">
      <c r="A59" s="19" t="s">
        <v>12</v>
      </c>
      <c r="B59" s="20">
        <v>559</v>
      </c>
    </row>
    <row r="60" spans="1:2">
      <c r="A60" s="18" t="s">
        <v>11</v>
      </c>
      <c r="B60" s="20">
        <v>43</v>
      </c>
    </row>
    <row r="61" spans="1:2">
      <c r="A61" s="19" t="s">
        <v>3</v>
      </c>
      <c r="B61" s="20">
        <v>6</v>
      </c>
    </row>
    <row r="62" spans="1:2">
      <c r="A62" s="19" t="s">
        <v>12</v>
      </c>
      <c r="B62" s="20">
        <v>37</v>
      </c>
    </row>
    <row r="63" spans="1:2">
      <c r="A63" s="18" t="s">
        <v>5</v>
      </c>
      <c r="B63" s="20">
        <v>91</v>
      </c>
    </row>
    <row r="64" spans="1:2">
      <c r="A64" s="19" t="s">
        <v>3</v>
      </c>
      <c r="B64" s="20">
        <v>54</v>
      </c>
    </row>
    <row r="65" spans="1:2">
      <c r="A65" s="19" t="s">
        <v>12</v>
      </c>
      <c r="B65" s="20">
        <v>37</v>
      </c>
    </row>
    <row r="66" spans="1:2">
      <c r="A66" s="18" t="s">
        <v>6</v>
      </c>
      <c r="B66" s="20">
        <v>9</v>
      </c>
    </row>
    <row r="67" spans="1:2">
      <c r="A67" s="19" t="s">
        <v>3</v>
      </c>
      <c r="B67" s="20">
        <v>1</v>
      </c>
    </row>
    <row r="68" spans="1:2">
      <c r="A68" s="19" t="s">
        <v>12</v>
      </c>
      <c r="B68" s="20">
        <v>8</v>
      </c>
    </row>
    <row r="69" spans="1:2">
      <c r="A69" s="17" t="s">
        <v>16</v>
      </c>
      <c r="B69" s="20">
        <v>7448</v>
      </c>
    </row>
    <row r="70" spans="1:2">
      <c r="A70" s="18" t="s">
        <v>14</v>
      </c>
      <c r="B70" s="20">
        <v>7247</v>
      </c>
    </row>
    <row r="71" spans="1:2">
      <c r="A71" s="19" t="s">
        <v>12</v>
      </c>
      <c r="B71" s="20">
        <v>7247</v>
      </c>
    </row>
    <row r="72" spans="1:2">
      <c r="A72" s="18" t="s">
        <v>15</v>
      </c>
      <c r="B72" s="20">
        <v>201</v>
      </c>
    </row>
    <row r="73" spans="1:2">
      <c r="A73" s="19" t="s">
        <v>12</v>
      </c>
      <c r="B73" s="20">
        <v>201</v>
      </c>
    </row>
    <row r="74" spans="1:2">
      <c r="A74" s="17" t="s">
        <v>9</v>
      </c>
      <c r="B74" s="20">
        <v>11212</v>
      </c>
    </row>
    <row r="75" spans="1:2">
      <c r="A75" s="18" t="s">
        <v>52</v>
      </c>
      <c r="B75" s="20">
        <v>374</v>
      </c>
    </row>
    <row r="76" spans="1:2">
      <c r="A76" s="19" t="s">
        <v>3</v>
      </c>
      <c r="B76" s="20">
        <v>174</v>
      </c>
    </row>
    <row r="77" spans="1:2">
      <c r="A77" s="19" t="s">
        <v>12</v>
      </c>
      <c r="B77" s="20">
        <v>200</v>
      </c>
    </row>
    <row r="78" spans="1:2">
      <c r="A78" s="18" t="s">
        <v>8</v>
      </c>
      <c r="B78" s="20">
        <v>7315</v>
      </c>
    </row>
    <row r="79" spans="1:2">
      <c r="A79" s="19" t="s">
        <v>3</v>
      </c>
      <c r="B79" s="20">
        <v>3953</v>
      </c>
    </row>
    <row r="80" spans="1:2">
      <c r="A80" s="19" t="s">
        <v>12</v>
      </c>
      <c r="B80" s="20">
        <v>3362</v>
      </c>
    </row>
    <row r="81" spans="1:2">
      <c r="A81" s="18" t="s">
        <v>11</v>
      </c>
      <c r="B81" s="20">
        <v>670</v>
      </c>
    </row>
    <row r="82" spans="1:2">
      <c r="A82" s="19" t="s">
        <v>3</v>
      </c>
      <c r="B82" s="20">
        <v>381</v>
      </c>
    </row>
    <row r="83" spans="1:2">
      <c r="A83" s="19" t="s">
        <v>12</v>
      </c>
      <c r="B83" s="20">
        <v>289</v>
      </c>
    </row>
    <row r="84" spans="1:2">
      <c r="A84" s="18" t="s">
        <v>5</v>
      </c>
      <c r="B84" s="20">
        <v>2315</v>
      </c>
    </row>
    <row r="85" spans="1:2">
      <c r="A85" s="19" t="s">
        <v>3</v>
      </c>
      <c r="B85" s="20">
        <v>1132</v>
      </c>
    </row>
    <row r="86" spans="1:2">
      <c r="A86" s="19" t="s">
        <v>12</v>
      </c>
      <c r="B86" s="20">
        <v>1183</v>
      </c>
    </row>
    <row r="87" spans="1:2">
      <c r="A87" s="18" t="s">
        <v>6</v>
      </c>
      <c r="B87" s="20">
        <v>538</v>
      </c>
    </row>
    <row r="88" spans="1:2">
      <c r="A88" s="19" t="s">
        <v>3</v>
      </c>
      <c r="B88" s="20">
        <v>334</v>
      </c>
    </row>
    <row r="89" spans="1:2">
      <c r="A89" s="19" t="s">
        <v>12</v>
      </c>
      <c r="B89" s="20">
        <v>204</v>
      </c>
    </row>
    <row r="90" spans="1:2">
      <c r="A90" s="17" t="s">
        <v>10</v>
      </c>
      <c r="B90" s="20">
        <v>13273</v>
      </c>
    </row>
    <row r="91" spans="1:2">
      <c r="A91" s="18" t="s">
        <v>52</v>
      </c>
      <c r="B91" s="20">
        <v>355</v>
      </c>
    </row>
    <row r="92" spans="1:2">
      <c r="A92" s="19" t="s">
        <v>3</v>
      </c>
      <c r="B92" s="20">
        <v>208</v>
      </c>
    </row>
    <row r="93" spans="1:2">
      <c r="A93" s="19" t="s">
        <v>12</v>
      </c>
      <c r="B93" s="20">
        <v>147</v>
      </c>
    </row>
    <row r="94" spans="1:2">
      <c r="A94" s="18" t="s">
        <v>8</v>
      </c>
      <c r="B94" s="20">
        <v>12348</v>
      </c>
    </row>
    <row r="95" spans="1:2">
      <c r="A95" s="19" t="s">
        <v>3</v>
      </c>
      <c r="B95" s="20">
        <v>6617</v>
      </c>
    </row>
    <row r="96" spans="1:2">
      <c r="A96" s="19" t="s">
        <v>12</v>
      </c>
      <c r="B96" s="20">
        <v>5731</v>
      </c>
    </row>
    <row r="97" spans="1:8">
      <c r="A97" s="18" t="s">
        <v>11</v>
      </c>
      <c r="B97" s="20">
        <v>217</v>
      </c>
    </row>
    <row r="98" spans="1:8">
      <c r="A98" s="19" t="s">
        <v>3</v>
      </c>
      <c r="B98" s="20">
        <v>108</v>
      </c>
    </row>
    <row r="99" spans="1:8">
      <c r="A99" s="19" t="s">
        <v>12</v>
      </c>
      <c r="B99" s="20">
        <v>109</v>
      </c>
    </row>
    <row r="100" spans="1:8">
      <c r="A100" s="18" t="s">
        <v>5</v>
      </c>
      <c r="B100" s="20">
        <v>79</v>
      </c>
    </row>
    <row r="101" spans="1:8">
      <c r="A101" s="19" t="s">
        <v>3</v>
      </c>
      <c r="B101" s="20">
        <v>36</v>
      </c>
    </row>
    <row r="102" spans="1:8">
      <c r="A102" s="19" t="s">
        <v>12</v>
      </c>
      <c r="B102" s="20">
        <v>43</v>
      </c>
    </row>
    <row r="103" spans="1:8">
      <c r="A103" s="18" t="s">
        <v>6</v>
      </c>
      <c r="B103" s="20">
        <v>274</v>
      </c>
    </row>
    <row r="104" spans="1:8">
      <c r="A104" s="19" t="s">
        <v>3</v>
      </c>
      <c r="B104" s="20">
        <v>142</v>
      </c>
    </row>
    <row r="105" spans="1:8">
      <c r="A105" s="19" t="s">
        <v>12</v>
      </c>
      <c r="B105" s="20">
        <v>132</v>
      </c>
    </row>
    <row r="106" spans="1:8">
      <c r="A106" s="17" t="s">
        <v>18</v>
      </c>
      <c r="B106" s="20">
        <v>72688</v>
      </c>
    </row>
    <row r="108" spans="1:8" ht="13.5" thickBot="1"/>
    <row r="109" spans="1:8" ht="27" thickBot="1">
      <c r="A109" s="10" t="s">
        <v>7</v>
      </c>
      <c r="B109" s="11" t="s">
        <v>71</v>
      </c>
      <c r="C109" s="12" t="s">
        <v>72</v>
      </c>
      <c r="D109" s="13" t="s">
        <v>19</v>
      </c>
      <c r="E109" s="14" t="s">
        <v>55</v>
      </c>
      <c r="F109" s="14" t="s">
        <v>56</v>
      </c>
      <c r="G109" s="15" t="s">
        <v>19</v>
      </c>
    </row>
    <row r="110" spans="1:8">
      <c r="A110" s="7" t="s">
        <v>20</v>
      </c>
      <c r="B110" s="8">
        <v>0</v>
      </c>
      <c r="C110" s="1">
        <v>48</v>
      </c>
      <c r="D110" s="2">
        <f t="shared" ref="D110:D111" si="0">(B110-C110)/ABS(C110)</f>
        <v>-1</v>
      </c>
      <c r="E110" s="1">
        <v>0</v>
      </c>
      <c r="F110" s="1">
        <v>212</v>
      </c>
      <c r="G110" s="2">
        <f t="shared" ref="G110:G111" si="1">(E110-F110)/ABS(F110)</f>
        <v>-1</v>
      </c>
      <c r="H110" t="s">
        <v>69</v>
      </c>
    </row>
    <row r="111" spans="1:8">
      <c r="A111" s="9" t="s">
        <v>21</v>
      </c>
      <c r="B111" s="8">
        <v>1622</v>
      </c>
      <c r="C111" s="1">
        <v>2782</v>
      </c>
      <c r="D111" s="2">
        <f t="shared" si="0"/>
        <v>-0.41696621135873474</v>
      </c>
      <c r="E111" s="1">
        <v>4321</v>
      </c>
      <c r="F111" s="1">
        <v>6590</v>
      </c>
      <c r="G111" s="2">
        <f t="shared" si="1"/>
        <v>-0.34430955993930196</v>
      </c>
      <c r="H111" t="s">
        <v>68</v>
      </c>
    </row>
    <row r="112" spans="1:8">
      <c r="A112" s="9" t="s">
        <v>22</v>
      </c>
      <c r="B112" s="8">
        <v>52</v>
      </c>
      <c r="C112" s="1">
        <v>0</v>
      </c>
      <c r="D112" s="2">
        <v>0</v>
      </c>
      <c r="E112" s="1">
        <v>52</v>
      </c>
      <c r="F112" s="1">
        <v>0</v>
      </c>
      <c r="G112" s="2">
        <v>0</v>
      </c>
    </row>
    <row r="113" spans="1:8">
      <c r="A113" s="9" t="s">
        <v>31</v>
      </c>
      <c r="B113" s="8">
        <v>0</v>
      </c>
      <c r="C113" s="1">
        <v>0</v>
      </c>
      <c r="D113" s="2">
        <v>0</v>
      </c>
      <c r="E113" s="1">
        <v>0</v>
      </c>
      <c r="F113" s="1">
        <v>0</v>
      </c>
      <c r="G113" s="2">
        <v>0</v>
      </c>
    </row>
    <row r="114" spans="1:8">
      <c r="A114" s="9" t="s">
        <v>23</v>
      </c>
      <c r="B114" s="8">
        <v>12812</v>
      </c>
      <c r="C114" s="3">
        <v>10881</v>
      </c>
      <c r="D114" s="2">
        <f>(B114-C114)/ABS(C114)</f>
        <v>0.17746530649756456</v>
      </c>
      <c r="E114" s="1">
        <v>27553</v>
      </c>
      <c r="F114" s="1">
        <v>25238</v>
      </c>
      <c r="G114" s="2">
        <f>(E114-F114)/ABS(F114)</f>
        <v>9.1726761233061255E-2</v>
      </c>
    </row>
    <row r="115" spans="1:8">
      <c r="A115" s="9" t="s">
        <v>24</v>
      </c>
      <c r="B115" s="8">
        <v>7448</v>
      </c>
      <c r="C115" s="3">
        <v>6337</v>
      </c>
      <c r="D115" s="2">
        <f t="shared" ref="D115:D119" si="2">(B115-C115)/ABS(C115)</f>
        <v>0.17531955183840933</v>
      </c>
      <c r="E115" s="1">
        <v>18581</v>
      </c>
      <c r="F115" s="1">
        <v>17757</v>
      </c>
      <c r="G115" s="2">
        <f t="shared" ref="G115:G119" si="3">(E115-F115)/ABS(F115)</f>
        <v>4.6404234949597341E-2</v>
      </c>
    </row>
    <row r="116" spans="1:8">
      <c r="A116" s="9" t="s">
        <v>25</v>
      </c>
      <c r="B116" s="8">
        <v>16174</v>
      </c>
      <c r="C116" s="3">
        <v>15459</v>
      </c>
      <c r="D116" s="2">
        <f t="shared" si="2"/>
        <v>4.6251374603790675E-2</v>
      </c>
      <c r="E116" s="1">
        <v>45025</v>
      </c>
      <c r="F116" s="1">
        <v>45112</v>
      </c>
      <c r="G116" s="2">
        <v>-0.01</v>
      </c>
    </row>
    <row r="117" spans="1:8">
      <c r="A117" s="9" t="s">
        <v>26</v>
      </c>
      <c r="B117" s="8">
        <v>11212</v>
      </c>
      <c r="C117" s="3">
        <v>8686</v>
      </c>
      <c r="D117" s="2">
        <f t="shared" si="2"/>
        <v>0.29081280221045358</v>
      </c>
      <c r="E117" s="1">
        <v>30932</v>
      </c>
      <c r="F117" s="1">
        <v>29252</v>
      </c>
      <c r="G117" s="2">
        <f t="shared" si="3"/>
        <v>5.7431970463558045E-2</v>
      </c>
    </row>
    <row r="118" spans="1:8">
      <c r="A118" s="9" t="s">
        <v>27</v>
      </c>
      <c r="B118" s="8">
        <v>8904</v>
      </c>
      <c r="C118" s="3">
        <v>13658</v>
      </c>
      <c r="D118" s="2">
        <f t="shared" si="2"/>
        <v>-0.34807438863669643</v>
      </c>
      <c r="E118" s="1">
        <v>12902</v>
      </c>
      <c r="F118" s="1">
        <v>39187</v>
      </c>
      <c r="G118" s="2">
        <f t="shared" si="3"/>
        <v>-0.67075815959374285</v>
      </c>
      <c r="H118" t="s">
        <v>66</v>
      </c>
    </row>
    <row r="119" spans="1:8">
      <c r="A119" s="9" t="s">
        <v>28</v>
      </c>
      <c r="B119" s="8">
        <v>1191</v>
      </c>
      <c r="C119" s="3">
        <v>3032</v>
      </c>
      <c r="D119" s="2">
        <f t="shared" si="2"/>
        <v>-0.60718997361477578</v>
      </c>
      <c r="E119" s="1">
        <v>16433</v>
      </c>
      <c r="F119" s="1">
        <v>22068</v>
      </c>
      <c r="G119" s="2">
        <f t="shared" si="3"/>
        <v>-0.25534710893601598</v>
      </c>
      <c r="H119" t="s">
        <v>66</v>
      </c>
    </row>
    <row r="120" spans="1:8">
      <c r="A120" s="21" t="s">
        <v>29</v>
      </c>
      <c r="B120" s="22">
        <v>13273</v>
      </c>
      <c r="C120" s="23">
        <v>0</v>
      </c>
      <c r="D120" s="24">
        <v>1</v>
      </c>
      <c r="E120" s="25">
        <v>45124</v>
      </c>
      <c r="F120" s="25">
        <v>0</v>
      </c>
      <c r="G120" s="24">
        <v>1</v>
      </c>
      <c r="H120" t="s">
        <v>67</v>
      </c>
    </row>
    <row r="121" spans="1:8">
      <c r="A121" s="9" t="s">
        <v>30</v>
      </c>
      <c r="B121" s="6">
        <f>SUM(B110:B120)</f>
        <v>72688</v>
      </c>
      <c r="C121" s="4">
        <f>SUM(C110:C120)</f>
        <v>60883</v>
      </c>
      <c r="D121" s="5">
        <f>(B121-C121)/ABS(C121)</f>
        <v>0.19389648998899528</v>
      </c>
      <c r="E121" s="6">
        <f>SUM(E110:E120)</f>
        <v>200923</v>
      </c>
      <c r="F121" s="6">
        <f>SUM(F110:F120)</f>
        <v>185416</v>
      </c>
      <c r="G121" s="5">
        <f>(E121-F121)/ABS(F121)</f>
        <v>8.3633559131898003E-2</v>
      </c>
    </row>
  </sheetData>
  <conditionalFormatting sqref="D110:D121">
    <cfRule type="cellIs" dxfId="32" priority="3" stopIfTrue="1" operator="lessThan">
      <formula>0</formula>
    </cfRule>
  </conditionalFormatting>
  <conditionalFormatting sqref="G110:G121">
    <cfRule type="cellIs" dxfId="31" priority="1" stopIfTrue="1" operator="lessThan">
      <formula>0</formula>
    </cfRule>
    <cfRule type="cellIs" dxfId="30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94"/>
  <sheetViews>
    <sheetView topLeftCell="A53" workbookViewId="0">
      <selection activeCell="A82" sqref="A82:L94"/>
    </sheetView>
  </sheetViews>
  <sheetFormatPr defaultRowHeight="12.75"/>
  <cols>
    <col min="1" max="1" width="13.7109375" bestFit="1" customWidth="1"/>
    <col min="2" max="2" width="17" bestFit="1" customWidth="1"/>
  </cols>
  <sheetData>
    <row r="3" spans="1:2">
      <c r="A3" s="16" t="s">
        <v>36</v>
      </c>
      <c r="B3" t="s">
        <v>17</v>
      </c>
    </row>
    <row r="4" spans="1:2">
      <c r="A4" s="17" t="s">
        <v>3</v>
      </c>
      <c r="B4" s="20">
        <v>31987</v>
      </c>
    </row>
    <row r="5" spans="1:2">
      <c r="A5" s="18" t="s">
        <v>61</v>
      </c>
      <c r="B5" s="20">
        <v>1171</v>
      </c>
    </row>
    <row r="6" spans="1:2">
      <c r="A6" s="19" t="s">
        <v>5</v>
      </c>
      <c r="B6" s="20">
        <v>963</v>
      </c>
    </row>
    <row r="7" spans="1:2">
      <c r="A7" s="19" t="s">
        <v>6</v>
      </c>
      <c r="B7" s="20">
        <v>208</v>
      </c>
    </row>
    <row r="8" spans="1:2">
      <c r="A8" s="18" t="s">
        <v>4</v>
      </c>
      <c r="B8" s="20">
        <v>7621</v>
      </c>
    </row>
    <row r="9" spans="1:2">
      <c r="A9" s="19" t="s">
        <v>52</v>
      </c>
      <c r="B9" s="20">
        <v>150</v>
      </c>
    </row>
    <row r="10" spans="1:2">
      <c r="A10" s="19" t="s">
        <v>8</v>
      </c>
      <c r="B10" s="20">
        <v>1316</v>
      </c>
    </row>
    <row r="11" spans="1:2">
      <c r="A11" s="19" t="s">
        <v>11</v>
      </c>
      <c r="B11" s="20">
        <v>503</v>
      </c>
    </row>
    <row r="12" spans="1:2">
      <c r="A12" s="19" t="s">
        <v>5</v>
      </c>
      <c r="B12" s="20">
        <v>5412</v>
      </c>
    </row>
    <row r="13" spans="1:2">
      <c r="A13" s="19" t="s">
        <v>6</v>
      </c>
      <c r="B13" s="20">
        <v>240</v>
      </c>
    </row>
    <row r="14" spans="1:2">
      <c r="A14" s="18" t="s">
        <v>35</v>
      </c>
      <c r="B14" s="20">
        <v>6854</v>
      </c>
    </row>
    <row r="15" spans="1:2">
      <c r="A15" s="19" t="s">
        <v>52</v>
      </c>
      <c r="B15" s="20">
        <v>228</v>
      </c>
    </row>
    <row r="16" spans="1:2">
      <c r="A16" s="19" t="s">
        <v>8</v>
      </c>
      <c r="B16" s="20">
        <v>2852</v>
      </c>
    </row>
    <row r="17" spans="1:2">
      <c r="A17" s="19" t="s">
        <v>11</v>
      </c>
      <c r="B17" s="20">
        <v>236</v>
      </c>
    </row>
    <row r="18" spans="1:2">
      <c r="A18" s="19" t="s">
        <v>5</v>
      </c>
      <c r="B18" s="20">
        <v>2841</v>
      </c>
    </row>
    <row r="19" spans="1:2">
      <c r="A19" s="19" t="s">
        <v>6</v>
      </c>
      <c r="B19" s="20">
        <v>697</v>
      </c>
    </row>
    <row r="20" spans="1:2">
      <c r="A20" s="18" t="s">
        <v>7</v>
      </c>
      <c r="B20" s="20">
        <v>259</v>
      </c>
    </row>
    <row r="21" spans="1:2">
      <c r="A21" s="19" t="s">
        <v>52</v>
      </c>
      <c r="B21" s="20">
        <v>2</v>
      </c>
    </row>
    <row r="22" spans="1:2">
      <c r="A22" s="19" t="s">
        <v>8</v>
      </c>
      <c r="B22" s="20">
        <v>163</v>
      </c>
    </row>
    <row r="23" spans="1:2">
      <c r="A23" s="19" t="s">
        <v>11</v>
      </c>
      <c r="B23" s="20">
        <v>23</v>
      </c>
    </row>
    <row r="24" spans="1:2">
      <c r="A24" s="19" t="s">
        <v>5</v>
      </c>
      <c r="B24" s="20">
        <v>67</v>
      </c>
    </row>
    <row r="25" spans="1:2">
      <c r="A25" s="19" t="s">
        <v>6</v>
      </c>
      <c r="B25" s="20">
        <v>4</v>
      </c>
    </row>
    <row r="26" spans="1:2">
      <c r="A26" s="18" t="s">
        <v>9</v>
      </c>
      <c r="B26" s="20">
        <v>7107</v>
      </c>
    </row>
    <row r="27" spans="1:2">
      <c r="A27" s="19" t="s">
        <v>52</v>
      </c>
      <c r="B27" s="20">
        <v>226</v>
      </c>
    </row>
    <row r="28" spans="1:2">
      <c r="A28" s="19" t="s">
        <v>8</v>
      </c>
      <c r="B28" s="20">
        <v>3490</v>
      </c>
    </row>
    <row r="29" spans="1:2">
      <c r="A29" s="19" t="s">
        <v>11</v>
      </c>
      <c r="B29" s="20">
        <v>713</v>
      </c>
    </row>
    <row r="30" spans="1:2">
      <c r="A30" s="19" t="s">
        <v>5</v>
      </c>
      <c r="B30" s="20">
        <v>2385</v>
      </c>
    </row>
    <row r="31" spans="1:2">
      <c r="A31" s="19" t="s">
        <v>6</v>
      </c>
      <c r="B31" s="20">
        <v>293</v>
      </c>
    </row>
    <row r="32" spans="1:2">
      <c r="A32" s="18" t="s">
        <v>10</v>
      </c>
      <c r="B32" s="20">
        <v>8975</v>
      </c>
    </row>
    <row r="33" spans="1:2">
      <c r="A33" s="19" t="s">
        <v>52</v>
      </c>
      <c r="B33" s="20">
        <v>294</v>
      </c>
    </row>
    <row r="34" spans="1:2">
      <c r="A34" s="19" t="s">
        <v>8</v>
      </c>
      <c r="B34" s="20">
        <v>4716</v>
      </c>
    </row>
    <row r="35" spans="1:2">
      <c r="A35" s="19" t="s">
        <v>11</v>
      </c>
      <c r="B35" s="20">
        <v>422</v>
      </c>
    </row>
    <row r="36" spans="1:2">
      <c r="A36" s="19" t="s">
        <v>5</v>
      </c>
      <c r="B36" s="20">
        <v>2774</v>
      </c>
    </row>
    <row r="37" spans="1:2">
      <c r="A37" s="19" t="s">
        <v>6</v>
      </c>
      <c r="B37" s="20">
        <v>769</v>
      </c>
    </row>
    <row r="38" spans="1:2">
      <c r="A38" s="17" t="s">
        <v>12</v>
      </c>
      <c r="B38" s="20">
        <v>58081</v>
      </c>
    </row>
    <row r="39" spans="1:2">
      <c r="A39" s="18" t="s">
        <v>61</v>
      </c>
      <c r="B39" s="20">
        <v>1142</v>
      </c>
    </row>
    <row r="40" spans="1:2">
      <c r="A40" s="19" t="s">
        <v>5</v>
      </c>
      <c r="B40" s="20">
        <v>942</v>
      </c>
    </row>
    <row r="41" spans="1:2">
      <c r="A41" s="19" t="s">
        <v>6</v>
      </c>
      <c r="B41" s="20">
        <v>200</v>
      </c>
    </row>
    <row r="42" spans="1:2">
      <c r="A42" s="18" t="s">
        <v>13</v>
      </c>
      <c r="B42" s="20">
        <v>17825</v>
      </c>
    </row>
    <row r="43" spans="1:2">
      <c r="A43" s="19" t="s">
        <v>14</v>
      </c>
      <c r="B43" s="20">
        <v>13351</v>
      </c>
    </row>
    <row r="44" spans="1:2">
      <c r="A44" s="19" t="s">
        <v>15</v>
      </c>
      <c r="B44" s="20">
        <v>4362</v>
      </c>
    </row>
    <row r="45" spans="1:2">
      <c r="A45" s="19" t="s">
        <v>73</v>
      </c>
      <c r="B45" s="20">
        <v>112</v>
      </c>
    </row>
    <row r="46" spans="1:2">
      <c r="A46" s="18" t="s">
        <v>4</v>
      </c>
      <c r="B46" s="20">
        <v>7749</v>
      </c>
    </row>
    <row r="47" spans="1:2">
      <c r="A47" s="19" t="s">
        <v>52</v>
      </c>
      <c r="B47" s="20">
        <v>157</v>
      </c>
    </row>
    <row r="48" spans="1:2">
      <c r="A48" s="19" t="s">
        <v>8</v>
      </c>
      <c r="B48" s="20">
        <v>1365</v>
      </c>
    </row>
    <row r="49" spans="1:2">
      <c r="A49" s="19" t="s">
        <v>11</v>
      </c>
      <c r="B49" s="20">
        <v>484</v>
      </c>
    </row>
    <row r="50" spans="1:2">
      <c r="A50" s="19" t="s">
        <v>5</v>
      </c>
      <c r="B50" s="20">
        <v>5492</v>
      </c>
    </row>
    <row r="51" spans="1:2">
      <c r="A51" s="19" t="s">
        <v>6</v>
      </c>
      <c r="B51" s="20">
        <v>251</v>
      </c>
    </row>
    <row r="52" spans="1:2">
      <c r="A52" s="18" t="s">
        <v>35</v>
      </c>
      <c r="B52" s="20">
        <v>7017</v>
      </c>
    </row>
    <row r="53" spans="1:2">
      <c r="A53" s="19" t="s">
        <v>52</v>
      </c>
      <c r="B53" s="20">
        <v>241</v>
      </c>
    </row>
    <row r="54" spans="1:2">
      <c r="A54" s="19" t="s">
        <v>8</v>
      </c>
      <c r="B54" s="20">
        <v>3192</v>
      </c>
    </row>
    <row r="55" spans="1:2">
      <c r="A55" s="19" t="s">
        <v>11</v>
      </c>
      <c r="B55" s="20">
        <v>295</v>
      </c>
    </row>
    <row r="56" spans="1:2">
      <c r="A56" s="19" t="s">
        <v>5</v>
      </c>
      <c r="B56" s="20">
        <v>2781</v>
      </c>
    </row>
    <row r="57" spans="1:2">
      <c r="A57" s="19" t="s">
        <v>6</v>
      </c>
      <c r="B57" s="20">
        <v>508</v>
      </c>
    </row>
    <row r="58" spans="1:2">
      <c r="A58" s="18" t="s">
        <v>7</v>
      </c>
      <c r="B58" s="20">
        <v>400</v>
      </c>
    </row>
    <row r="59" spans="1:2">
      <c r="A59" s="19" t="s">
        <v>52</v>
      </c>
      <c r="B59" s="20">
        <v>9</v>
      </c>
    </row>
    <row r="60" spans="1:2">
      <c r="A60" s="19" t="s">
        <v>8</v>
      </c>
      <c r="B60" s="20">
        <v>294</v>
      </c>
    </row>
    <row r="61" spans="1:2">
      <c r="A61" s="19" t="s">
        <v>11</v>
      </c>
      <c r="B61" s="20">
        <v>15</v>
      </c>
    </row>
    <row r="62" spans="1:2">
      <c r="A62" s="19" t="s">
        <v>5</v>
      </c>
      <c r="B62" s="20">
        <v>79</v>
      </c>
    </row>
    <row r="63" spans="1:2">
      <c r="A63" s="19" t="s">
        <v>6</v>
      </c>
      <c r="B63" s="20">
        <v>3</v>
      </c>
    </row>
    <row r="64" spans="1:2">
      <c r="A64" s="18" t="s">
        <v>16</v>
      </c>
      <c r="B64" s="20">
        <v>11662</v>
      </c>
    </row>
    <row r="65" spans="1:2">
      <c r="A65" s="19" t="s">
        <v>14</v>
      </c>
      <c r="B65" s="20">
        <v>10514</v>
      </c>
    </row>
    <row r="66" spans="1:2">
      <c r="A66" s="19" t="s">
        <v>15</v>
      </c>
      <c r="B66" s="20">
        <v>1148</v>
      </c>
    </row>
    <row r="67" spans="1:2">
      <c r="A67" s="18" t="s">
        <v>9</v>
      </c>
      <c r="B67" s="20">
        <v>7122</v>
      </c>
    </row>
    <row r="68" spans="1:2">
      <c r="A68" s="19" t="s">
        <v>52</v>
      </c>
      <c r="B68" s="20">
        <v>200</v>
      </c>
    </row>
    <row r="69" spans="1:2">
      <c r="A69" s="19" t="s">
        <v>8</v>
      </c>
      <c r="B69" s="20">
        <v>3339</v>
      </c>
    </row>
    <row r="70" spans="1:2">
      <c r="A70" s="19" t="s">
        <v>11</v>
      </c>
      <c r="B70" s="20">
        <v>980</v>
      </c>
    </row>
    <row r="71" spans="1:2">
      <c r="A71" s="19" t="s">
        <v>5</v>
      </c>
      <c r="B71" s="20">
        <v>2389</v>
      </c>
    </row>
    <row r="72" spans="1:2">
      <c r="A72" s="19" t="s">
        <v>6</v>
      </c>
      <c r="B72" s="20">
        <v>214</v>
      </c>
    </row>
    <row r="73" spans="1:2">
      <c r="A73" s="18" t="s">
        <v>10</v>
      </c>
      <c r="B73" s="20">
        <v>5164</v>
      </c>
    </row>
    <row r="74" spans="1:2">
      <c r="A74" s="19" t="s">
        <v>52</v>
      </c>
      <c r="B74" s="20">
        <v>117</v>
      </c>
    </row>
    <row r="75" spans="1:2">
      <c r="A75" s="19" t="s">
        <v>8</v>
      </c>
      <c r="B75" s="20">
        <v>2256</v>
      </c>
    </row>
    <row r="76" spans="1:2">
      <c r="A76" s="19" t="s">
        <v>11</v>
      </c>
      <c r="B76" s="20">
        <v>221</v>
      </c>
    </row>
    <row r="77" spans="1:2">
      <c r="A77" s="19" t="s">
        <v>5</v>
      </c>
      <c r="B77" s="20">
        <v>2261</v>
      </c>
    </row>
    <row r="78" spans="1:2">
      <c r="A78" s="19" t="s">
        <v>6</v>
      </c>
      <c r="B78" s="20">
        <v>309</v>
      </c>
    </row>
    <row r="79" spans="1:2">
      <c r="A79" s="17" t="s">
        <v>18</v>
      </c>
      <c r="B79" s="20">
        <v>90068</v>
      </c>
    </row>
    <row r="81" spans="1:8" ht="13.5" thickBot="1"/>
    <row r="82" spans="1:8" ht="27" thickBot="1">
      <c r="A82" s="10" t="s">
        <v>7</v>
      </c>
      <c r="B82" s="11" t="s">
        <v>74</v>
      </c>
      <c r="C82" s="12" t="s">
        <v>75</v>
      </c>
      <c r="D82" s="13" t="s">
        <v>19</v>
      </c>
      <c r="E82" s="14" t="s">
        <v>55</v>
      </c>
      <c r="F82" s="14" t="s">
        <v>56</v>
      </c>
      <c r="G82" s="15" t="s">
        <v>19</v>
      </c>
    </row>
    <row r="83" spans="1:8">
      <c r="A83" s="7" t="s">
        <v>20</v>
      </c>
      <c r="B83" s="8">
        <v>0</v>
      </c>
      <c r="C83" s="1">
        <v>0</v>
      </c>
      <c r="D83" s="2">
        <v>0</v>
      </c>
      <c r="E83" s="1">
        <v>0</v>
      </c>
      <c r="F83" s="1">
        <v>212</v>
      </c>
      <c r="G83" s="2">
        <f t="shared" ref="G83:G84" si="0">(E83-F83)/ABS(F83)</f>
        <v>-1</v>
      </c>
      <c r="H83" t="s">
        <v>69</v>
      </c>
    </row>
    <row r="84" spans="1:8">
      <c r="A84" s="9" t="s">
        <v>21</v>
      </c>
      <c r="B84" s="8">
        <v>2313</v>
      </c>
      <c r="C84" s="1">
        <v>2727</v>
      </c>
      <c r="D84" s="2">
        <f t="shared" ref="D84" si="1">(B84-C84)/ABS(C84)</f>
        <v>-0.15181518151815182</v>
      </c>
      <c r="E84" s="1">
        <v>6634</v>
      </c>
      <c r="F84" s="1">
        <v>9317</v>
      </c>
      <c r="G84" s="2">
        <f t="shared" si="0"/>
        <v>-0.28796823011699046</v>
      </c>
      <c r="H84" s="26" t="s">
        <v>76</v>
      </c>
    </row>
    <row r="85" spans="1:8">
      <c r="A85" s="9" t="s">
        <v>22</v>
      </c>
      <c r="B85" s="8">
        <v>0</v>
      </c>
      <c r="C85" s="1">
        <v>0</v>
      </c>
      <c r="D85" s="2">
        <v>0</v>
      </c>
      <c r="E85" s="1">
        <v>52</v>
      </c>
      <c r="F85" s="1">
        <v>0</v>
      </c>
      <c r="G85" s="2">
        <v>0</v>
      </c>
    </row>
    <row r="86" spans="1:8">
      <c r="A86" s="9" t="s">
        <v>31</v>
      </c>
      <c r="B86" s="8">
        <v>0</v>
      </c>
      <c r="C86" s="1">
        <v>0</v>
      </c>
      <c r="D86" s="2">
        <v>0</v>
      </c>
      <c r="E86" s="1">
        <v>0</v>
      </c>
      <c r="F86" s="1">
        <v>0</v>
      </c>
      <c r="G86" s="2">
        <v>0</v>
      </c>
    </row>
    <row r="87" spans="1:8">
      <c r="A87" s="9" t="s">
        <v>23</v>
      </c>
      <c r="B87" s="8">
        <v>17825</v>
      </c>
      <c r="C87" s="3">
        <v>17182</v>
      </c>
      <c r="D87" s="2">
        <f>(B87-C87)/ABS(C87)</f>
        <v>3.7422884413921546E-2</v>
      </c>
      <c r="E87" s="1">
        <v>45378</v>
      </c>
      <c r="F87" s="1">
        <v>42420</v>
      </c>
      <c r="G87" s="2">
        <f>(E87-F87)/ABS(F87)</f>
        <v>6.973125884016973E-2</v>
      </c>
    </row>
    <row r="88" spans="1:8">
      <c r="A88" s="9" t="s">
        <v>24</v>
      </c>
      <c r="B88" s="8">
        <v>11662</v>
      </c>
      <c r="C88" s="3">
        <v>10755</v>
      </c>
      <c r="D88" s="2">
        <f t="shared" ref="D88:D92" si="2">(B88-C88)/ABS(C88)</f>
        <v>8.4332868433286842E-2</v>
      </c>
      <c r="E88" s="1">
        <v>30243</v>
      </c>
      <c r="F88" s="1">
        <v>28512</v>
      </c>
      <c r="G88" s="2">
        <f t="shared" ref="G88:G92" si="3">(E88-F88)/ABS(F88)</f>
        <v>6.0711279461279459E-2</v>
      </c>
    </row>
    <row r="89" spans="1:8">
      <c r="A89" s="9" t="s">
        <v>25</v>
      </c>
      <c r="B89" s="8">
        <v>15370</v>
      </c>
      <c r="C89" s="3">
        <v>16845</v>
      </c>
      <c r="D89" s="2">
        <f t="shared" si="2"/>
        <v>-8.7563075096467796E-2</v>
      </c>
      <c r="E89" s="1">
        <v>60395</v>
      </c>
      <c r="F89" s="1">
        <v>61957</v>
      </c>
      <c r="G89" s="2">
        <v>-0.01</v>
      </c>
    </row>
    <row r="90" spans="1:8">
      <c r="A90" s="9" t="s">
        <v>26</v>
      </c>
      <c r="B90" s="8">
        <v>14229</v>
      </c>
      <c r="C90" s="3">
        <v>12769</v>
      </c>
      <c r="D90" s="2">
        <f t="shared" si="2"/>
        <v>0.1143394157725742</v>
      </c>
      <c r="E90" s="1">
        <v>45161</v>
      </c>
      <c r="F90" s="1">
        <v>42021</v>
      </c>
      <c r="G90" s="2">
        <f t="shared" si="3"/>
        <v>7.4724542490659435E-2</v>
      </c>
    </row>
    <row r="91" spans="1:8">
      <c r="A91" s="9" t="s">
        <v>27</v>
      </c>
      <c r="B91" s="8">
        <v>13871</v>
      </c>
      <c r="C91" s="3">
        <v>10101</v>
      </c>
      <c r="D91" s="2">
        <f t="shared" si="2"/>
        <v>0.37323037323037322</v>
      </c>
      <c r="E91" s="1">
        <v>26773</v>
      </c>
      <c r="F91" s="1">
        <v>49288</v>
      </c>
      <c r="G91" s="2">
        <f t="shared" si="3"/>
        <v>-0.45680490180165556</v>
      </c>
      <c r="H91" t="s">
        <v>66</v>
      </c>
    </row>
    <row r="92" spans="1:8">
      <c r="A92" s="9" t="s">
        <v>28</v>
      </c>
      <c r="B92" s="8">
        <v>659</v>
      </c>
      <c r="C92" s="3">
        <v>9610</v>
      </c>
      <c r="D92" s="2">
        <f t="shared" si="2"/>
        <v>-0.93142559833506766</v>
      </c>
      <c r="E92" s="1">
        <v>17092</v>
      </c>
      <c r="F92" s="1">
        <v>31678</v>
      </c>
      <c r="G92" s="2">
        <f t="shared" si="3"/>
        <v>-0.46044573521055621</v>
      </c>
      <c r="H92" t="s">
        <v>66</v>
      </c>
    </row>
    <row r="93" spans="1:8">
      <c r="A93" s="21" t="s">
        <v>29</v>
      </c>
      <c r="B93" s="22">
        <v>14139</v>
      </c>
      <c r="C93" s="23">
        <v>6039</v>
      </c>
      <c r="D93" s="24">
        <v>1.34</v>
      </c>
      <c r="E93" s="25">
        <v>59263</v>
      </c>
      <c r="F93" s="25">
        <v>6039</v>
      </c>
      <c r="G93" s="24">
        <v>1</v>
      </c>
      <c r="H93" t="s">
        <v>67</v>
      </c>
    </row>
    <row r="94" spans="1:8">
      <c r="A94" s="9" t="s">
        <v>30</v>
      </c>
      <c r="B94" s="6">
        <f>SUM(B83:B93)</f>
        <v>90068</v>
      </c>
      <c r="C94" s="4">
        <f>SUM(C83:C93)</f>
        <v>86028</v>
      </c>
      <c r="D94" s="5">
        <f>(B94-C94)/ABS(C94)</f>
        <v>4.6961454410192033E-2</v>
      </c>
      <c r="E94" s="6">
        <f>SUM(E83:E93)</f>
        <v>290991</v>
      </c>
      <c r="F94" s="6">
        <f>SUM(F83:F93)</f>
        <v>271444</v>
      </c>
      <c r="G94" s="5">
        <f>(E94-F94)/ABS(F94)</f>
        <v>7.2011169891395652E-2</v>
      </c>
    </row>
  </sheetData>
  <conditionalFormatting sqref="D83:D94">
    <cfRule type="cellIs" dxfId="29" priority="3" stopIfTrue="1" operator="lessThan">
      <formula>0</formula>
    </cfRule>
  </conditionalFormatting>
  <conditionalFormatting sqref="G83:G94">
    <cfRule type="cellIs" dxfId="28" priority="1" stopIfTrue="1" operator="lessThan">
      <formula>0</formula>
    </cfRule>
    <cfRule type="cellIs" dxfId="27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1"/>
  <sheetViews>
    <sheetView topLeftCell="A94" workbookViewId="0">
      <selection activeCell="A109" sqref="A109:L122"/>
    </sheetView>
  </sheetViews>
  <sheetFormatPr defaultRowHeight="12.75"/>
  <cols>
    <col min="1" max="1" width="13.7109375" bestFit="1" customWidth="1"/>
    <col min="2" max="2" width="17.5703125" bestFit="1" customWidth="1"/>
  </cols>
  <sheetData>
    <row r="3" spans="1:2">
      <c r="A3" s="16" t="s">
        <v>36</v>
      </c>
      <c r="B3" t="s">
        <v>17</v>
      </c>
    </row>
    <row r="4" spans="1:2">
      <c r="A4" s="17" t="s">
        <v>77</v>
      </c>
      <c r="B4" s="20">
        <v>87</v>
      </c>
    </row>
    <row r="5" spans="1:2">
      <c r="A5" s="18" t="s">
        <v>5</v>
      </c>
      <c r="B5" s="20">
        <v>83</v>
      </c>
    </row>
    <row r="6" spans="1:2">
      <c r="A6" s="19" t="s">
        <v>3</v>
      </c>
      <c r="B6" s="20">
        <v>43</v>
      </c>
    </row>
    <row r="7" spans="1:2">
      <c r="A7" s="19" t="s">
        <v>12</v>
      </c>
      <c r="B7" s="20">
        <v>40</v>
      </c>
    </row>
    <row r="8" spans="1:2">
      <c r="A8" s="18" t="s">
        <v>6</v>
      </c>
      <c r="B8" s="20">
        <v>4</v>
      </c>
    </row>
    <row r="9" spans="1:2">
      <c r="A9" s="19" t="s">
        <v>3</v>
      </c>
      <c r="B9" s="20">
        <v>2</v>
      </c>
    </row>
    <row r="10" spans="1:2">
      <c r="A10" s="19" t="s">
        <v>12</v>
      </c>
      <c r="B10" s="20">
        <v>2</v>
      </c>
    </row>
    <row r="11" spans="1:2">
      <c r="A11" s="17" t="s">
        <v>61</v>
      </c>
      <c r="B11" s="20">
        <v>3674</v>
      </c>
    </row>
    <row r="12" spans="1:2">
      <c r="A12" s="18" t="s">
        <v>5</v>
      </c>
      <c r="B12" s="20">
        <v>3098</v>
      </c>
    </row>
    <row r="13" spans="1:2">
      <c r="A13" s="19" t="s">
        <v>3</v>
      </c>
      <c r="B13" s="20">
        <v>1553</v>
      </c>
    </row>
    <row r="14" spans="1:2">
      <c r="A14" s="19" t="s">
        <v>12</v>
      </c>
      <c r="B14" s="20">
        <v>1545</v>
      </c>
    </row>
    <row r="15" spans="1:2">
      <c r="A15" s="18" t="s">
        <v>6</v>
      </c>
      <c r="B15" s="20">
        <v>576</v>
      </c>
    </row>
    <row r="16" spans="1:2">
      <c r="A16" s="19" t="s">
        <v>3</v>
      </c>
      <c r="B16" s="20">
        <v>287</v>
      </c>
    </row>
    <row r="17" spans="1:2">
      <c r="A17" s="19" t="s">
        <v>12</v>
      </c>
      <c r="B17" s="20">
        <v>289</v>
      </c>
    </row>
    <row r="18" spans="1:2">
      <c r="A18" s="17" t="s">
        <v>13</v>
      </c>
      <c r="B18" s="20">
        <v>16169</v>
      </c>
    </row>
    <row r="19" spans="1:2">
      <c r="A19" s="18" t="s">
        <v>14</v>
      </c>
      <c r="B19" s="20">
        <v>11830</v>
      </c>
    </row>
    <row r="20" spans="1:2">
      <c r="A20" s="19" t="s">
        <v>12</v>
      </c>
      <c r="B20" s="20">
        <v>11830</v>
      </c>
    </row>
    <row r="21" spans="1:2">
      <c r="A21" s="18" t="s">
        <v>15</v>
      </c>
      <c r="B21" s="20">
        <v>4339</v>
      </c>
    </row>
    <row r="22" spans="1:2">
      <c r="A22" s="19" t="s">
        <v>12</v>
      </c>
      <c r="B22" s="20">
        <v>4339</v>
      </c>
    </row>
    <row r="23" spans="1:2">
      <c r="A23" s="17" t="s">
        <v>4</v>
      </c>
      <c r="B23" s="20">
        <v>17421</v>
      </c>
    </row>
    <row r="24" spans="1:2">
      <c r="A24" s="18" t="s">
        <v>52</v>
      </c>
      <c r="B24" s="20">
        <v>477</v>
      </c>
    </row>
    <row r="25" spans="1:2">
      <c r="A25" s="19" t="s">
        <v>3</v>
      </c>
      <c r="B25" s="20">
        <v>234</v>
      </c>
    </row>
    <row r="26" spans="1:2">
      <c r="A26" s="19" t="s">
        <v>12</v>
      </c>
      <c r="B26" s="20">
        <v>243</v>
      </c>
    </row>
    <row r="27" spans="1:2">
      <c r="A27" s="18" t="s">
        <v>8</v>
      </c>
      <c r="B27" s="20">
        <v>3297</v>
      </c>
    </row>
    <row r="28" spans="1:2">
      <c r="A28" s="19" t="s">
        <v>3</v>
      </c>
      <c r="B28" s="20">
        <v>1575</v>
      </c>
    </row>
    <row r="29" spans="1:2">
      <c r="A29" s="19" t="s">
        <v>12</v>
      </c>
      <c r="B29" s="20">
        <v>1722</v>
      </c>
    </row>
    <row r="30" spans="1:2">
      <c r="A30" s="18" t="s">
        <v>11</v>
      </c>
      <c r="B30" s="20">
        <v>1516</v>
      </c>
    </row>
    <row r="31" spans="1:2">
      <c r="A31" s="19" t="s">
        <v>3</v>
      </c>
      <c r="B31" s="20">
        <v>739</v>
      </c>
    </row>
    <row r="32" spans="1:2">
      <c r="A32" s="19" t="s">
        <v>12</v>
      </c>
      <c r="B32" s="20">
        <v>777</v>
      </c>
    </row>
    <row r="33" spans="1:2">
      <c r="A33" s="18" t="s">
        <v>5</v>
      </c>
      <c r="B33" s="20">
        <v>11111</v>
      </c>
    </row>
    <row r="34" spans="1:2">
      <c r="A34" s="19" t="s">
        <v>3</v>
      </c>
      <c r="B34" s="20">
        <v>5247</v>
      </c>
    </row>
    <row r="35" spans="1:2">
      <c r="A35" s="19" t="s">
        <v>12</v>
      </c>
      <c r="B35" s="20">
        <v>5864</v>
      </c>
    </row>
    <row r="36" spans="1:2">
      <c r="A36" s="18" t="s">
        <v>6</v>
      </c>
      <c r="B36" s="20">
        <v>1020</v>
      </c>
    </row>
    <row r="37" spans="1:2">
      <c r="A37" s="19" t="s">
        <v>3</v>
      </c>
      <c r="B37" s="20">
        <v>482</v>
      </c>
    </row>
    <row r="38" spans="1:2">
      <c r="A38" s="19" t="s">
        <v>12</v>
      </c>
      <c r="B38" s="20">
        <v>538</v>
      </c>
    </row>
    <row r="39" spans="1:2">
      <c r="A39" s="17" t="s">
        <v>35</v>
      </c>
      <c r="B39" s="20">
        <v>16231</v>
      </c>
    </row>
    <row r="40" spans="1:2">
      <c r="A40" s="18" t="s">
        <v>52</v>
      </c>
      <c r="B40" s="20">
        <v>592</v>
      </c>
    </row>
    <row r="41" spans="1:2">
      <c r="A41" s="19" t="s">
        <v>3</v>
      </c>
      <c r="B41" s="20">
        <v>287</v>
      </c>
    </row>
    <row r="42" spans="1:2">
      <c r="A42" s="19" t="s">
        <v>12</v>
      </c>
      <c r="B42" s="20">
        <v>305</v>
      </c>
    </row>
    <row r="43" spans="1:2">
      <c r="A43" s="18" t="s">
        <v>8</v>
      </c>
      <c r="B43" s="20">
        <v>6883</v>
      </c>
    </row>
    <row r="44" spans="1:2">
      <c r="A44" s="19" t="s">
        <v>3</v>
      </c>
      <c r="B44" s="20">
        <v>3553</v>
      </c>
    </row>
    <row r="45" spans="1:2">
      <c r="A45" s="19" t="s">
        <v>12</v>
      </c>
      <c r="B45" s="20">
        <v>3330</v>
      </c>
    </row>
    <row r="46" spans="1:2">
      <c r="A46" s="18" t="s">
        <v>11</v>
      </c>
      <c r="B46" s="20">
        <v>379</v>
      </c>
    </row>
    <row r="47" spans="1:2">
      <c r="A47" s="19" t="s">
        <v>3</v>
      </c>
      <c r="B47" s="20">
        <v>159</v>
      </c>
    </row>
    <row r="48" spans="1:2">
      <c r="A48" s="19" t="s">
        <v>12</v>
      </c>
      <c r="B48" s="20">
        <v>220</v>
      </c>
    </row>
    <row r="49" spans="1:2">
      <c r="A49" s="18" t="s">
        <v>5</v>
      </c>
      <c r="B49" s="20">
        <v>5387</v>
      </c>
    </row>
    <row r="50" spans="1:2">
      <c r="A50" s="19" t="s">
        <v>3</v>
      </c>
      <c r="B50" s="20">
        <v>2759</v>
      </c>
    </row>
    <row r="51" spans="1:2">
      <c r="A51" s="19" t="s">
        <v>12</v>
      </c>
      <c r="B51" s="20">
        <v>2628</v>
      </c>
    </row>
    <row r="52" spans="1:2">
      <c r="A52" s="18" t="s">
        <v>6</v>
      </c>
      <c r="B52" s="20">
        <v>2990</v>
      </c>
    </row>
    <row r="53" spans="1:2">
      <c r="A53" s="19" t="s">
        <v>3</v>
      </c>
      <c r="B53" s="20">
        <v>1538</v>
      </c>
    </row>
    <row r="54" spans="1:2">
      <c r="A54" s="19" t="s">
        <v>12</v>
      </c>
      <c r="B54" s="20">
        <v>1452</v>
      </c>
    </row>
    <row r="55" spans="1:2">
      <c r="A55" s="17" t="s">
        <v>7</v>
      </c>
      <c r="B55" s="20">
        <v>367</v>
      </c>
    </row>
    <row r="56" spans="1:2">
      <c r="A56" s="18" t="s">
        <v>52</v>
      </c>
      <c r="B56" s="20">
        <v>5</v>
      </c>
    </row>
    <row r="57" spans="1:2">
      <c r="A57" s="19" t="s">
        <v>3</v>
      </c>
      <c r="B57" s="20">
        <v>1</v>
      </c>
    </row>
    <row r="58" spans="1:2">
      <c r="A58" s="19" t="s">
        <v>12</v>
      </c>
      <c r="B58" s="20">
        <v>4</v>
      </c>
    </row>
    <row r="59" spans="1:2">
      <c r="A59" s="18" t="s">
        <v>8</v>
      </c>
      <c r="B59" s="20">
        <v>219</v>
      </c>
    </row>
    <row r="60" spans="1:2">
      <c r="A60" s="19" t="s">
        <v>3</v>
      </c>
      <c r="B60" s="20">
        <v>87</v>
      </c>
    </row>
    <row r="61" spans="1:2">
      <c r="A61" s="19" t="s">
        <v>12</v>
      </c>
      <c r="B61" s="20">
        <v>132</v>
      </c>
    </row>
    <row r="62" spans="1:2">
      <c r="A62" s="18" t="s">
        <v>5</v>
      </c>
      <c r="B62" s="20">
        <v>116</v>
      </c>
    </row>
    <row r="63" spans="1:2">
      <c r="A63" s="19" t="s">
        <v>3</v>
      </c>
      <c r="B63" s="20">
        <v>49</v>
      </c>
    </row>
    <row r="64" spans="1:2">
      <c r="A64" s="19" t="s">
        <v>12</v>
      </c>
      <c r="B64" s="20">
        <v>67</v>
      </c>
    </row>
    <row r="65" spans="1:2">
      <c r="A65" s="18" t="s">
        <v>6</v>
      </c>
      <c r="B65" s="20">
        <v>27</v>
      </c>
    </row>
    <row r="66" spans="1:2">
      <c r="A66" s="19" t="s">
        <v>3</v>
      </c>
      <c r="B66" s="20">
        <v>6</v>
      </c>
    </row>
    <row r="67" spans="1:2">
      <c r="A67" s="19" t="s">
        <v>12</v>
      </c>
      <c r="B67" s="20">
        <v>21</v>
      </c>
    </row>
    <row r="68" spans="1:2">
      <c r="A68" s="17" t="s">
        <v>16</v>
      </c>
      <c r="B68" s="20">
        <v>10230</v>
      </c>
    </row>
    <row r="69" spans="1:2">
      <c r="A69" s="18" t="s">
        <v>14</v>
      </c>
      <c r="B69" s="20">
        <v>9010</v>
      </c>
    </row>
    <row r="70" spans="1:2">
      <c r="A70" s="19" t="s">
        <v>12</v>
      </c>
      <c r="B70" s="20">
        <v>9010</v>
      </c>
    </row>
    <row r="71" spans="1:2">
      <c r="A71" s="18" t="s">
        <v>15</v>
      </c>
      <c r="B71" s="20">
        <v>1220</v>
      </c>
    </row>
    <row r="72" spans="1:2">
      <c r="A72" s="19" t="s">
        <v>12</v>
      </c>
      <c r="B72" s="20">
        <v>1220</v>
      </c>
    </row>
    <row r="73" spans="1:2">
      <c r="A73" s="17" t="s">
        <v>9</v>
      </c>
      <c r="B73" s="20">
        <v>19890</v>
      </c>
    </row>
    <row r="74" spans="1:2">
      <c r="A74" s="18" t="s">
        <v>52</v>
      </c>
      <c r="B74" s="20">
        <v>751</v>
      </c>
    </row>
    <row r="75" spans="1:2">
      <c r="A75" s="19" t="s">
        <v>3</v>
      </c>
      <c r="B75" s="20">
        <v>426</v>
      </c>
    </row>
    <row r="76" spans="1:2">
      <c r="A76" s="19" t="s">
        <v>12</v>
      </c>
      <c r="B76" s="20">
        <v>325</v>
      </c>
    </row>
    <row r="77" spans="1:2">
      <c r="A77" s="18" t="s">
        <v>8</v>
      </c>
      <c r="B77" s="20">
        <v>9306</v>
      </c>
    </row>
    <row r="78" spans="1:2">
      <c r="A78" s="19" t="s">
        <v>3</v>
      </c>
      <c r="B78" s="20">
        <v>5210</v>
      </c>
    </row>
    <row r="79" spans="1:2">
      <c r="A79" s="19" t="s">
        <v>12</v>
      </c>
      <c r="B79" s="20">
        <v>4096</v>
      </c>
    </row>
    <row r="80" spans="1:2">
      <c r="A80" s="18" t="s">
        <v>11</v>
      </c>
      <c r="B80" s="20">
        <v>3079</v>
      </c>
    </row>
    <row r="81" spans="1:2">
      <c r="A81" s="19" t="s">
        <v>3</v>
      </c>
      <c r="B81" s="20">
        <v>1855</v>
      </c>
    </row>
    <row r="82" spans="1:2">
      <c r="A82" s="19" t="s">
        <v>12</v>
      </c>
      <c r="B82" s="20">
        <v>1224</v>
      </c>
    </row>
    <row r="83" spans="1:2">
      <c r="A83" s="18" t="s">
        <v>5</v>
      </c>
      <c r="B83" s="20">
        <v>6104</v>
      </c>
    </row>
    <row r="84" spans="1:2">
      <c r="A84" s="19" t="s">
        <v>3</v>
      </c>
      <c r="B84" s="20">
        <v>3058</v>
      </c>
    </row>
    <row r="85" spans="1:2">
      <c r="A85" s="19" t="s">
        <v>12</v>
      </c>
      <c r="B85" s="20">
        <v>3046</v>
      </c>
    </row>
    <row r="86" spans="1:2">
      <c r="A86" s="18" t="s">
        <v>6</v>
      </c>
      <c r="B86" s="20">
        <v>650</v>
      </c>
    </row>
    <row r="87" spans="1:2">
      <c r="A87" s="19" t="s">
        <v>3</v>
      </c>
      <c r="B87" s="20">
        <v>353</v>
      </c>
    </row>
    <row r="88" spans="1:2">
      <c r="A88" s="19" t="s">
        <v>12</v>
      </c>
      <c r="B88" s="20">
        <v>297</v>
      </c>
    </row>
    <row r="89" spans="1:2">
      <c r="A89" s="17" t="s">
        <v>10</v>
      </c>
      <c r="B89" s="20">
        <v>19590</v>
      </c>
    </row>
    <row r="90" spans="1:2">
      <c r="A90" s="18" t="s">
        <v>52</v>
      </c>
      <c r="B90" s="20">
        <v>750</v>
      </c>
    </row>
    <row r="91" spans="1:2">
      <c r="A91" s="19" t="s">
        <v>3</v>
      </c>
      <c r="B91" s="20">
        <v>449</v>
      </c>
    </row>
    <row r="92" spans="1:2">
      <c r="A92" s="19" t="s">
        <v>12</v>
      </c>
      <c r="B92" s="20">
        <v>301</v>
      </c>
    </row>
    <row r="93" spans="1:2">
      <c r="A93" s="18" t="s">
        <v>8</v>
      </c>
      <c r="B93" s="20">
        <v>9403</v>
      </c>
    </row>
    <row r="94" spans="1:2">
      <c r="A94" s="19" t="s">
        <v>3</v>
      </c>
      <c r="B94" s="20">
        <v>5462</v>
      </c>
    </row>
    <row r="95" spans="1:2">
      <c r="A95" s="19" t="s">
        <v>12</v>
      </c>
      <c r="B95" s="20">
        <v>3941</v>
      </c>
    </row>
    <row r="96" spans="1:2">
      <c r="A96" s="18" t="s">
        <v>11</v>
      </c>
      <c r="B96" s="20">
        <v>372</v>
      </c>
    </row>
    <row r="97" spans="1:8">
      <c r="A97" s="19" t="s">
        <v>3</v>
      </c>
      <c r="B97" s="20">
        <v>235</v>
      </c>
    </row>
    <row r="98" spans="1:8">
      <c r="A98" s="19" t="s">
        <v>12</v>
      </c>
      <c r="B98" s="20">
        <v>137</v>
      </c>
    </row>
    <row r="99" spans="1:8">
      <c r="A99" s="18" t="s">
        <v>5</v>
      </c>
      <c r="B99" s="20">
        <v>5515</v>
      </c>
    </row>
    <row r="100" spans="1:8">
      <c r="A100" s="19" t="s">
        <v>3</v>
      </c>
      <c r="B100" s="20">
        <v>2963</v>
      </c>
    </row>
    <row r="101" spans="1:8">
      <c r="A101" s="19" t="s">
        <v>12</v>
      </c>
      <c r="B101" s="20">
        <v>2552</v>
      </c>
    </row>
    <row r="102" spans="1:8">
      <c r="A102" s="18" t="s">
        <v>6</v>
      </c>
      <c r="B102" s="20">
        <v>3550</v>
      </c>
    </row>
    <row r="103" spans="1:8">
      <c r="A103" s="19" t="s">
        <v>3</v>
      </c>
      <c r="B103" s="20">
        <v>2067</v>
      </c>
    </row>
    <row r="104" spans="1:8">
      <c r="A104" s="19" t="s">
        <v>12</v>
      </c>
      <c r="B104" s="20">
        <v>1483</v>
      </c>
    </row>
    <row r="105" spans="1:8">
      <c r="A105" s="17" t="s">
        <v>18</v>
      </c>
      <c r="B105" s="20">
        <v>103659</v>
      </c>
    </row>
    <row r="108" spans="1:8" ht="13.5" thickBot="1"/>
    <row r="109" spans="1:8" ht="27" thickBot="1">
      <c r="A109" s="10" t="s">
        <v>7</v>
      </c>
      <c r="B109" s="11" t="s">
        <v>78</v>
      </c>
      <c r="C109" s="12" t="s">
        <v>79</v>
      </c>
      <c r="D109" s="13" t="s">
        <v>19</v>
      </c>
      <c r="E109" s="14" t="s">
        <v>55</v>
      </c>
      <c r="F109" s="14" t="s">
        <v>56</v>
      </c>
      <c r="G109" s="15" t="s">
        <v>19</v>
      </c>
    </row>
    <row r="110" spans="1:8">
      <c r="A110" s="7" t="s">
        <v>20</v>
      </c>
      <c r="B110" s="8">
        <v>87</v>
      </c>
      <c r="C110" s="1">
        <v>0</v>
      </c>
      <c r="D110" s="2">
        <v>1</v>
      </c>
      <c r="E110" s="1">
        <v>87</v>
      </c>
      <c r="F110" s="1">
        <v>212</v>
      </c>
      <c r="G110" s="2">
        <f t="shared" ref="G110:G111" si="0">(E110-F110)/ABS(F110)</f>
        <v>-0.589622641509434</v>
      </c>
    </row>
    <row r="111" spans="1:8">
      <c r="A111" s="9" t="s">
        <v>21</v>
      </c>
      <c r="B111" s="8">
        <v>3674</v>
      </c>
      <c r="C111" s="1">
        <v>3857</v>
      </c>
      <c r="D111" s="2">
        <f t="shared" ref="D111" si="1">(B111-C111)/ABS(C111)</f>
        <v>-4.7446201711174488E-2</v>
      </c>
      <c r="E111" s="1">
        <v>10308</v>
      </c>
      <c r="F111" s="1">
        <v>13174</v>
      </c>
      <c r="G111" s="2">
        <f t="shared" si="0"/>
        <v>-0.21754971914376803</v>
      </c>
      <c r="H111" s="26"/>
    </row>
    <row r="112" spans="1:8">
      <c r="A112" s="9" t="s">
        <v>22</v>
      </c>
      <c r="B112" s="8">
        <v>0</v>
      </c>
      <c r="C112" s="1">
        <v>0</v>
      </c>
      <c r="D112" s="2">
        <v>0</v>
      </c>
      <c r="E112" s="1">
        <v>52</v>
      </c>
      <c r="F112" s="1">
        <v>0</v>
      </c>
      <c r="G112" s="2">
        <v>1</v>
      </c>
    </row>
    <row r="113" spans="1:8">
      <c r="A113" s="9" t="s">
        <v>31</v>
      </c>
      <c r="B113" s="8">
        <v>0</v>
      </c>
      <c r="C113" s="1">
        <v>0</v>
      </c>
      <c r="D113" s="2">
        <v>0</v>
      </c>
      <c r="E113" s="1">
        <v>0</v>
      </c>
      <c r="F113" s="1">
        <v>0</v>
      </c>
      <c r="G113" s="2">
        <v>0</v>
      </c>
    </row>
    <row r="114" spans="1:8">
      <c r="A114" s="9" t="s">
        <v>23</v>
      </c>
      <c r="B114" s="8">
        <v>16169</v>
      </c>
      <c r="C114" s="3">
        <v>19986</v>
      </c>
      <c r="D114" s="2">
        <f>(B114-C114)/ABS(C114)</f>
        <v>-0.1909836885820074</v>
      </c>
      <c r="E114" s="1">
        <v>61547</v>
      </c>
      <c r="F114" s="1">
        <v>62406</v>
      </c>
      <c r="G114" s="2">
        <f>(E114-F114)/ABS(F114)</f>
        <v>-1.3764702111976413E-2</v>
      </c>
    </row>
    <row r="115" spans="1:8">
      <c r="A115" s="9" t="s">
        <v>24</v>
      </c>
      <c r="B115" s="8">
        <v>10230</v>
      </c>
      <c r="C115" s="3">
        <v>10932</v>
      </c>
      <c r="D115" s="2">
        <f t="shared" ref="D115:D120" si="2">(B115-C115)/ABS(C115)</f>
        <v>-6.4215148188803514E-2</v>
      </c>
      <c r="E115" s="1">
        <v>40473</v>
      </c>
      <c r="F115" s="1">
        <v>39444</v>
      </c>
      <c r="G115" s="2">
        <f t="shared" ref="G115:G120" si="3">(E115-F115)/ABS(F115)</f>
        <v>2.6087617888652267E-2</v>
      </c>
    </row>
    <row r="116" spans="1:8">
      <c r="A116" s="9" t="s">
        <v>25</v>
      </c>
      <c r="B116" s="8">
        <v>17421</v>
      </c>
      <c r="C116" s="3">
        <v>18029</v>
      </c>
      <c r="D116" s="2">
        <f t="shared" si="2"/>
        <v>-3.3723445559931224E-2</v>
      </c>
      <c r="E116" s="1">
        <v>77816</v>
      </c>
      <c r="F116" s="1">
        <v>79986</v>
      </c>
      <c r="G116" s="2">
        <f t="shared" si="3"/>
        <v>-2.7129747705848525E-2</v>
      </c>
    </row>
    <row r="117" spans="1:8">
      <c r="A117" s="9" t="s">
        <v>26</v>
      </c>
      <c r="B117" s="8">
        <v>19890</v>
      </c>
      <c r="C117" s="3">
        <v>17602</v>
      </c>
      <c r="D117" s="2">
        <f t="shared" si="2"/>
        <v>0.12998522895125553</v>
      </c>
      <c r="E117" s="1">
        <v>65051</v>
      </c>
      <c r="F117" s="1">
        <v>59623</v>
      </c>
      <c r="G117" s="2">
        <f t="shared" si="3"/>
        <v>9.1038693121781866E-2</v>
      </c>
    </row>
    <row r="118" spans="1:8">
      <c r="A118" s="9" t="s">
        <v>27</v>
      </c>
      <c r="B118" s="8">
        <v>16231</v>
      </c>
      <c r="C118" s="3">
        <v>16300</v>
      </c>
      <c r="D118" s="2">
        <f t="shared" si="2"/>
        <v>-4.2331288343558284E-3</v>
      </c>
      <c r="E118" s="1">
        <v>43004</v>
      </c>
      <c r="F118" s="1">
        <v>65588</v>
      </c>
      <c r="G118" s="2">
        <f t="shared" si="3"/>
        <v>-0.34433128011221564</v>
      </c>
      <c r="H118" t="s">
        <v>66</v>
      </c>
    </row>
    <row r="119" spans="1:8">
      <c r="A119" s="9" t="s">
        <v>28</v>
      </c>
      <c r="B119" s="8">
        <v>367</v>
      </c>
      <c r="C119" s="3">
        <v>2935</v>
      </c>
      <c r="D119" s="2">
        <f t="shared" si="2"/>
        <v>-0.87495741056218057</v>
      </c>
      <c r="E119" s="1">
        <v>17459</v>
      </c>
      <c r="F119" s="1">
        <v>34613</v>
      </c>
      <c r="G119" s="2">
        <f t="shared" si="3"/>
        <v>-0.49559414092970849</v>
      </c>
      <c r="H119" t="s">
        <v>66</v>
      </c>
    </row>
    <row r="120" spans="1:8">
      <c r="A120" s="21" t="s">
        <v>29</v>
      </c>
      <c r="B120" s="22">
        <v>19590</v>
      </c>
      <c r="C120" s="23">
        <v>17567</v>
      </c>
      <c r="D120" s="2">
        <f t="shared" si="2"/>
        <v>0.11515910514031992</v>
      </c>
      <c r="E120" s="25">
        <v>78853</v>
      </c>
      <c r="F120" s="25">
        <v>23606</v>
      </c>
      <c r="G120" s="2">
        <f t="shared" si="3"/>
        <v>2.3403795645174954</v>
      </c>
      <c r="H120" t="s">
        <v>67</v>
      </c>
    </row>
    <row r="121" spans="1:8">
      <c r="A121" s="9" t="s">
        <v>30</v>
      </c>
      <c r="B121" s="6">
        <f>SUM(B110:B120)</f>
        <v>103659</v>
      </c>
      <c r="C121" s="4">
        <f>SUM(C110:C120)</f>
        <v>107208</v>
      </c>
      <c r="D121" s="5">
        <f>(B121-C121)/ABS(C121)</f>
        <v>-3.3103872845310051E-2</v>
      </c>
      <c r="E121" s="6">
        <f>SUM(E110:E120)</f>
        <v>394650</v>
      </c>
      <c r="F121" s="6">
        <f>SUM(F110:F120)</f>
        <v>378652</v>
      </c>
      <c r="G121" s="5">
        <f>(E121-F121)/ABS(F121)</f>
        <v>4.2249875875474047E-2</v>
      </c>
    </row>
  </sheetData>
  <conditionalFormatting sqref="D110:D121">
    <cfRule type="cellIs" dxfId="26" priority="3" stopIfTrue="1" operator="lessThan">
      <formula>0</formula>
    </cfRule>
  </conditionalFormatting>
  <conditionalFormatting sqref="G110:G121">
    <cfRule type="cellIs" dxfId="25" priority="1" stopIfTrue="1" operator="lessThan">
      <formula>0</formula>
    </cfRule>
    <cfRule type="cellIs" dxfId="24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5"/>
  <sheetViews>
    <sheetView topLeftCell="A82" workbookViewId="0">
      <selection activeCell="A103" sqref="A103:L115"/>
    </sheetView>
  </sheetViews>
  <sheetFormatPr defaultRowHeight="12.75"/>
  <cols>
    <col min="1" max="1" width="13.7109375" bestFit="1" customWidth="1"/>
    <col min="2" max="2" width="17.5703125" bestFit="1" customWidth="1"/>
    <col min="3" max="3" width="16.7109375" customWidth="1"/>
  </cols>
  <sheetData>
    <row r="3" spans="1:2">
      <c r="A3" s="16" t="s">
        <v>36</v>
      </c>
      <c r="B3" t="s">
        <v>17</v>
      </c>
    </row>
    <row r="4" spans="1:2">
      <c r="A4" s="17" t="s">
        <v>61</v>
      </c>
      <c r="B4" s="20">
        <v>2618</v>
      </c>
    </row>
    <row r="5" spans="1:2">
      <c r="A5" s="18" t="s">
        <v>5</v>
      </c>
      <c r="B5" s="20">
        <v>2434</v>
      </c>
    </row>
    <row r="6" spans="1:2">
      <c r="A6" s="19" t="s">
        <v>3</v>
      </c>
      <c r="B6" s="20">
        <v>1211</v>
      </c>
    </row>
    <row r="7" spans="1:2">
      <c r="A7" s="19" t="s">
        <v>12</v>
      </c>
      <c r="B7" s="20">
        <v>1223</v>
      </c>
    </row>
    <row r="8" spans="1:2">
      <c r="A8" s="18" t="s">
        <v>6</v>
      </c>
      <c r="B8" s="20">
        <v>184</v>
      </c>
    </row>
    <row r="9" spans="1:2">
      <c r="A9" s="19" t="s">
        <v>3</v>
      </c>
      <c r="B9" s="20">
        <v>92</v>
      </c>
    </row>
    <row r="10" spans="1:2">
      <c r="A10" s="19" t="s">
        <v>12</v>
      </c>
      <c r="B10" s="20">
        <v>92</v>
      </c>
    </row>
    <row r="11" spans="1:2">
      <c r="A11" s="17" t="s">
        <v>13</v>
      </c>
      <c r="B11" s="20">
        <v>9005</v>
      </c>
    </row>
    <row r="12" spans="1:2">
      <c r="A12" s="18" t="s">
        <v>14</v>
      </c>
      <c r="B12" s="20">
        <v>8259</v>
      </c>
    </row>
    <row r="13" spans="1:2">
      <c r="A13" s="19" t="s">
        <v>12</v>
      </c>
      <c r="B13" s="20">
        <v>8259</v>
      </c>
    </row>
    <row r="14" spans="1:2">
      <c r="A14" s="18" t="s">
        <v>15</v>
      </c>
      <c r="B14" s="20">
        <v>746</v>
      </c>
    </row>
    <row r="15" spans="1:2">
      <c r="A15" s="19" t="s">
        <v>12</v>
      </c>
      <c r="B15" s="20">
        <v>746</v>
      </c>
    </row>
    <row r="16" spans="1:2">
      <c r="A16" s="17" t="s">
        <v>4</v>
      </c>
      <c r="B16" s="20">
        <v>12692</v>
      </c>
    </row>
    <row r="17" spans="1:2">
      <c r="A17" s="18" t="s">
        <v>52</v>
      </c>
      <c r="B17" s="20">
        <v>230</v>
      </c>
    </row>
    <row r="18" spans="1:2">
      <c r="A18" s="19" t="s">
        <v>3</v>
      </c>
      <c r="B18" s="20">
        <v>118</v>
      </c>
    </row>
    <row r="19" spans="1:2">
      <c r="A19" s="19" t="s">
        <v>12</v>
      </c>
      <c r="B19" s="20">
        <v>112</v>
      </c>
    </row>
    <row r="20" spans="1:2">
      <c r="A20" s="18" t="s">
        <v>8</v>
      </c>
      <c r="B20" s="20">
        <v>7112</v>
      </c>
    </row>
    <row r="21" spans="1:2">
      <c r="A21" s="19" t="s">
        <v>3</v>
      </c>
      <c r="B21" s="20">
        <v>3462</v>
      </c>
    </row>
    <row r="22" spans="1:2">
      <c r="A22" s="19" t="s">
        <v>12</v>
      </c>
      <c r="B22" s="20">
        <v>3650</v>
      </c>
    </row>
    <row r="23" spans="1:2">
      <c r="A23" s="18" t="s">
        <v>11</v>
      </c>
      <c r="B23" s="20">
        <v>833</v>
      </c>
    </row>
    <row r="24" spans="1:2">
      <c r="A24" s="19" t="s">
        <v>3</v>
      </c>
      <c r="B24" s="20">
        <v>389</v>
      </c>
    </row>
    <row r="25" spans="1:2">
      <c r="A25" s="19" t="s">
        <v>12</v>
      </c>
      <c r="B25" s="20">
        <v>444</v>
      </c>
    </row>
    <row r="26" spans="1:2">
      <c r="A26" s="18" t="s">
        <v>5</v>
      </c>
      <c r="B26" s="20">
        <v>4349</v>
      </c>
    </row>
    <row r="27" spans="1:2">
      <c r="A27" s="19" t="s">
        <v>3</v>
      </c>
      <c r="B27" s="20">
        <v>2334</v>
      </c>
    </row>
    <row r="28" spans="1:2">
      <c r="A28" s="19" t="s">
        <v>12</v>
      </c>
      <c r="B28" s="20">
        <v>2015</v>
      </c>
    </row>
    <row r="29" spans="1:2">
      <c r="A29" s="18" t="s">
        <v>6</v>
      </c>
      <c r="B29" s="20">
        <v>168</v>
      </c>
    </row>
    <row r="30" spans="1:2">
      <c r="A30" s="19" t="s">
        <v>3</v>
      </c>
      <c r="B30" s="20">
        <v>109</v>
      </c>
    </row>
    <row r="31" spans="1:2">
      <c r="A31" s="19" t="s">
        <v>12</v>
      </c>
      <c r="B31" s="20">
        <v>59</v>
      </c>
    </row>
    <row r="32" spans="1:2">
      <c r="A32" s="17" t="s">
        <v>35</v>
      </c>
      <c r="B32" s="20">
        <v>8735</v>
      </c>
    </row>
    <row r="33" spans="1:2">
      <c r="A33" s="18" t="s">
        <v>52</v>
      </c>
      <c r="B33" s="20">
        <v>221</v>
      </c>
    </row>
    <row r="34" spans="1:2">
      <c r="A34" s="19" t="s">
        <v>3</v>
      </c>
      <c r="B34" s="20">
        <v>99</v>
      </c>
    </row>
    <row r="35" spans="1:2">
      <c r="A35" s="19" t="s">
        <v>12</v>
      </c>
      <c r="B35" s="20">
        <v>122</v>
      </c>
    </row>
    <row r="36" spans="1:2">
      <c r="A36" s="18" t="s">
        <v>8</v>
      </c>
      <c r="B36" s="20">
        <v>6160</v>
      </c>
    </row>
    <row r="37" spans="1:2">
      <c r="A37" s="19" t="s">
        <v>3</v>
      </c>
      <c r="B37" s="20">
        <v>3108</v>
      </c>
    </row>
    <row r="38" spans="1:2">
      <c r="A38" s="19" t="s">
        <v>12</v>
      </c>
      <c r="B38" s="20">
        <v>3052</v>
      </c>
    </row>
    <row r="39" spans="1:2">
      <c r="A39" s="18" t="s">
        <v>11</v>
      </c>
      <c r="B39" s="20">
        <v>80</v>
      </c>
    </row>
    <row r="40" spans="1:2">
      <c r="A40" s="19" t="s">
        <v>3</v>
      </c>
      <c r="B40" s="20">
        <v>24</v>
      </c>
    </row>
    <row r="41" spans="1:2">
      <c r="A41" s="19" t="s">
        <v>12</v>
      </c>
      <c r="B41" s="20">
        <v>56</v>
      </c>
    </row>
    <row r="42" spans="1:2">
      <c r="A42" s="18" t="s">
        <v>5</v>
      </c>
      <c r="B42" s="20">
        <v>2140</v>
      </c>
    </row>
    <row r="43" spans="1:2">
      <c r="A43" s="19" t="s">
        <v>3</v>
      </c>
      <c r="B43" s="20">
        <v>1074</v>
      </c>
    </row>
    <row r="44" spans="1:2">
      <c r="A44" s="19" t="s">
        <v>12</v>
      </c>
      <c r="B44" s="20">
        <v>1066</v>
      </c>
    </row>
    <row r="45" spans="1:2">
      <c r="A45" s="18" t="s">
        <v>6</v>
      </c>
      <c r="B45" s="20">
        <v>134</v>
      </c>
    </row>
    <row r="46" spans="1:2">
      <c r="A46" s="19" t="s">
        <v>3</v>
      </c>
      <c r="B46" s="20">
        <v>72</v>
      </c>
    </row>
    <row r="47" spans="1:2">
      <c r="A47" s="19" t="s">
        <v>12</v>
      </c>
      <c r="B47" s="20">
        <v>62</v>
      </c>
    </row>
    <row r="48" spans="1:2">
      <c r="A48" s="17" t="s">
        <v>7</v>
      </c>
      <c r="B48" s="20">
        <v>1493</v>
      </c>
    </row>
    <row r="49" spans="1:2">
      <c r="A49" s="18" t="s">
        <v>52</v>
      </c>
      <c r="B49" s="20">
        <v>14</v>
      </c>
    </row>
    <row r="50" spans="1:2">
      <c r="A50" s="19" t="s">
        <v>3</v>
      </c>
      <c r="B50" s="20">
        <v>6</v>
      </c>
    </row>
    <row r="51" spans="1:2">
      <c r="A51" s="19" t="s">
        <v>12</v>
      </c>
      <c r="B51" s="20">
        <v>8</v>
      </c>
    </row>
    <row r="52" spans="1:2">
      <c r="A52" s="18" t="s">
        <v>8</v>
      </c>
      <c r="B52" s="20">
        <v>1284</v>
      </c>
    </row>
    <row r="53" spans="1:2">
      <c r="A53" s="19" t="s">
        <v>3</v>
      </c>
      <c r="B53" s="20">
        <v>475</v>
      </c>
    </row>
    <row r="54" spans="1:2">
      <c r="A54" s="19" t="s">
        <v>12</v>
      </c>
      <c r="B54" s="20">
        <v>809</v>
      </c>
    </row>
    <row r="55" spans="1:2">
      <c r="A55" s="18" t="s">
        <v>11</v>
      </c>
      <c r="B55" s="20">
        <v>14</v>
      </c>
    </row>
    <row r="56" spans="1:2">
      <c r="A56" s="19" t="s">
        <v>3</v>
      </c>
      <c r="B56" s="20">
        <v>6</v>
      </c>
    </row>
    <row r="57" spans="1:2">
      <c r="A57" s="19" t="s">
        <v>12</v>
      </c>
      <c r="B57" s="20">
        <v>8</v>
      </c>
    </row>
    <row r="58" spans="1:2">
      <c r="A58" s="18" t="s">
        <v>5</v>
      </c>
      <c r="B58" s="20">
        <v>170</v>
      </c>
    </row>
    <row r="59" spans="1:2">
      <c r="A59" s="19" t="s">
        <v>3</v>
      </c>
      <c r="B59" s="20">
        <v>98</v>
      </c>
    </row>
    <row r="60" spans="1:2">
      <c r="A60" s="19" t="s">
        <v>12</v>
      </c>
      <c r="B60" s="20">
        <v>72</v>
      </c>
    </row>
    <row r="61" spans="1:2">
      <c r="A61" s="18" t="s">
        <v>6</v>
      </c>
      <c r="B61" s="20">
        <v>11</v>
      </c>
    </row>
    <row r="62" spans="1:2">
      <c r="A62" s="19" t="s">
        <v>3</v>
      </c>
      <c r="B62" s="20">
        <v>6</v>
      </c>
    </row>
    <row r="63" spans="1:2">
      <c r="A63" s="19" t="s">
        <v>12</v>
      </c>
      <c r="B63" s="20">
        <v>5</v>
      </c>
    </row>
    <row r="64" spans="1:2">
      <c r="A64" s="17" t="s">
        <v>16</v>
      </c>
      <c r="B64" s="20">
        <v>6366</v>
      </c>
    </row>
    <row r="65" spans="1:2">
      <c r="A65" s="18" t="s">
        <v>14</v>
      </c>
      <c r="B65" s="20">
        <v>6209</v>
      </c>
    </row>
    <row r="66" spans="1:2">
      <c r="A66" s="19" t="s">
        <v>12</v>
      </c>
      <c r="B66" s="20">
        <v>6209</v>
      </c>
    </row>
    <row r="67" spans="1:2">
      <c r="A67" s="18" t="s">
        <v>15</v>
      </c>
      <c r="B67" s="20">
        <v>157</v>
      </c>
    </row>
    <row r="68" spans="1:2">
      <c r="A68" s="19" t="s">
        <v>12</v>
      </c>
      <c r="B68" s="20">
        <v>157</v>
      </c>
    </row>
    <row r="69" spans="1:2">
      <c r="A69" s="17" t="s">
        <v>9</v>
      </c>
      <c r="B69" s="20">
        <v>8308</v>
      </c>
    </row>
    <row r="70" spans="1:2">
      <c r="A70" s="18" t="s">
        <v>52</v>
      </c>
      <c r="B70" s="20">
        <v>180</v>
      </c>
    </row>
    <row r="71" spans="1:2">
      <c r="A71" s="19" t="s">
        <v>3</v>
      </c>
      <c r="B71" s="20">
        <v>115</v>
      </c>
    </row>
    <row r="72" spans="1:2">
      <c r="A72" s="19" t="s">
        <v>12</v>
      </c>
      <c r="B72" s="20">
        <v>65</v>
      </c>
    </row>
    <row r="73" spans="1:2">
      <c r="A73" s="18" t="s">
        <v>8</v>
      </c>
      <c r="B73" s="20">
        <v>6363</v>
      </c>
    </row>
    <row r="74" spans="1:2">
      <c r="A74" s="19" t="s">
        <v>3</v>
      </c>
      <c r="B74" s="20">
        <v>3551</v>
      </c>
    </row>
    <row r="75" spans="1:2">
      <c r="A75" s="19" t="s">
        <v>12</v>
      </c>
      <c r="B75" s="20">
        <v>2812</v>
      </c>
    </row>
    <row r="76" spans="1:2">
      <c r="A76" s="18" t="s">
        <v>11</v>
      </c>
      <c r="B76" s="20">
        <v>381</v>
      </c>
    </row>
    <row r="77" spans="1:2">
      <c r="A77" s="19" t="s">
        <v>3</v>
      </c>
      <c r="B77" s="20">
        <v>271</v>
      </c>
    </row>
    <row r="78" spans="1:2">
      <c r="A78" s="19" t="s">
        <v>12</v>
      </c>
      <c r="B78" s="20">
        <v>110</v>
      </c>
    </row>
    <row r="79" spans="1:2">
      <c r="A79" s="18" t="s">
        <v>5</v>
      </c>
      <c r="B79" s="20">
        <v>1361</v>
      </c>
    </row>
    <row r="80" spans="1:2">
      <c r="A80" s="19" t="s">
        <v>3</v>
      </c>
      <c r="B80" s="20">
        <v>721</v>
      </c>
    </row>
    <row r="81" spans="1:2">
      <c r="A81" s="19" t="s">
        <v>12</v>
      </c>
      <c r="B81" s="20">
        <v>640</v>
      </c>
    </row>
    <row r="82" spans="1:2">
      <c r="A82" s="18" t="s">
        <v>6</v>
      </c>
      <c r="B82" s="20">
        <v>23</v>
      </c>
    </row>
    <row r="83" spans="1:2">
      <c r="A83" s="19" t="s">
        <v>3</v>
      </c>
      <c r="B83" s="20">
        <v>15</v>
      </c>
    </row>
    <row r="84" spans="1:2">
      <c r="A84" s="19" t="s">
        <v>12</v>
      </c>
      <c r="B84" s="20">
        <v>8</v>
      </c>
    </row>
    <row r="85" spans="1:2">
      <c r="A85" s="17" t="s">
        <v>10</v>
      </c>
      <c r="B85" s="20">
        <v>12013</v>
      </c>
    </row>
    <row r="86" spans="1:2">
      <c r="A86" s="18" t="s">
        <v>52</v>
      </c>
      <c r="B86" s="20">
        <v>208</v>
      </c>
    </row>
    <row r="87" spans="1:2">
      <c r="A87" s="19" t="s">
        <v>3</v>
      </c>
      <c r="B87" s="20">
        <v>115</v>
      </c>
    </row>
    <row r="88" spans="1:2">
      <c r="A88" s="19" t="s">
        <v>12</v>
      </c>
      <c r="B88" s="20">
        <v>93</v>
      </c>
    </row>
    <row r="89" spans="1:2">
      <c r="A89" s="18" t="s">
        <v>8</v>
      </c>
      <c r="B89" s="20">
        <v>9144</v>
      </c>
    </row>
    <row r="90" spans="1:2">
      <c r="A90" s="19" t="s">
        <v>3</v>
      </c>
      <c r="B90" s="20">
        <v>5065</v>
      </c>
    </row>
    <row r="91" spans="1:2">
      <c r="A91" s="19" t="s">
        <v>12</v>
      </c>
      <c r="B91" s="20">
        <v>4079</v>
      </c>
    </row>
    <row r="92" spans="1:2">
      <c r="A92" s="18" t="s">
        <v>11</v>
      </c>
      <c r="B92" s="20">
        <v>127</v>
      </c>
    </row>
    <row r="93" spans="1:2">
      <c r="A93" s="19" t="s">
        <v>3</v>
      </c>
      <c r="B93" s="20">
        <v>68</v>
      </c>
    </row>
    <row r="94" spans="1:2">
      <c r="A94" s="19" t="s">
        <v>12</v>
      </c>
      <c r="B94" s="20">
        <v>59</v>
      </c>
    </row>
    <row r="95" spans="1:2">
      <c r="A95" s="18" t="s">
        <v>5</v>
      </c>
      <c r="B95" s="20">
        <v>2342</v>
      </c>
    </row>
    <row r="96" spans="1:2">
      <c r="A96" s="19" t="s">
        <v>3</v>
      </c>
      <c r="B96" s="20">
        <v>1273</v>
      </c>
    </row>
    <row r="97" spans="1:8">
      <c r="A97" s="19" t="s">
        <v>12</v>
      </c>
      <c r="B97" s="20">
        <v>1069</v>
      </c>
    </row>
    <row r="98" spans="1:8">
      <c r="A98" s="18" t="s">
        <v>6</v>
      </c>
      <c r="B98" s="20">
        <v>192</v>
      </c>
    </row>
    <row r="99" spans="1:8">
      <c r="A99" s="19" t="s">
        <v>3</v>
      </c>
      <c r="B99" s="20">
        <v>110</v>
      </c>
    </row>
    <row r="100" spans="1:8">
      <c r="A100" s="19" t="s">
        <v>12</v>
      </c>
      <c r="B100" s="20">
        <v>82</v>
      </c>
    </row>
    <row r="101" spans="1:8">
      <c r="A101" s="17" t="s">
        <v>18</v>
      </c>
      <c r="B101" s="20">
        <v>61230</v>
      </c>
    </row>
    <row r="102" spans="1:8" ht="13.5" thickBot="1"/>
    <row r="103" spans="1:8" ht="27" thickBot="1">
      <c r="A103" s="10" t="s">
        <v>7</v>
      </c>
      <c r="B103" s="11" t="s">
        <v>80</v>
      </c>
      <c r="C103" s="12" t="s">
        <v>81</v>
      </c>
      <c r="D103" s="13" t="s">
        <v>19</v>
      </c>
      <c r="E103" s="14" t="s">
        <v>55</v>
      </c>
      <c r="F103" s="14" t="s">
        <v>56</v>
      </c>
      <c r="G103" s="15" t="s">
        <v>19</v>
      </c>
    </row>
    <row r="104" spans="1:8">
      <c r="A104" s="7" t="s">
        <v>20</v>
      </c>
      <c r="B104" s="8">
        <v>0</v>
      </c>
      <c r="C104" s="1">
        <v>0</v>
      </c>
      <c r="D104" s="2">
        <v>1</v>
      </c>
      <c r="E104" s="1">
        <v>87</v>
      </c>
      <c r="F104" s="1">
        <v>212</v>
      </c>
      <c r="G104" s="2">
        <f t="shared" ref="G104:G105" si="0">(E104-F104)/ABS(F104)</f>
        <v>-0.589622641509434</v>
      </c>
    </row>
    <row r="105" spans="1:8">
      <c r="A105" s="9" t="s">
        <v>21</v>
      </c>
      <c r="B105" s="8">
        <v>2618</v>
      </c>
      <c r="C105" s="1">
        <v>1814</v>
      </c>
      <c r="D105" s="2">
        <f t="shared" ref="D105" si="1">(B105-C105)/ABS(C105)</f>
        <v>0.44321940463065052</v>
      </c>
      <c r="E105" s="1">
        <v>12926</v>
      </c>
      <c r="F105" s="1">
        <v>14988</v>
      </c>
      <c r="G105" s="2">
        <f t="shared" si="0"/>
        <v>-0.13757672804910595</v>
      </c>
      <c r="H105" s="26"/>
    </row>
    <row r="106" spans="1:8">
      <c r="A106" s="9" t="s">
        <v>22</v>
      </c>
      <c r="B106" s="8">
        <v>0</v>
      </c>
      <c r="C106" s="1">
        <v>315</v>
      </c>
      <c r="D106" s="2">
        <v>0</v>
      </c>
      <c r="E106" s="1">
        <v>52</v>
      </c>
      <c r="F106" s="1">
        <v>315</v>
      </c>
      <c r="G106" s="2">
        <v>-0.83</v>
      </c>
    </row>
    <row r="107" spans="1:8">
      <c r="A107" s="9" t="s">
        <v>31</v>
      </c>
      <c r="B107" s="8">
        <v>0</v>
      </c>
      <c r="C107" s="1">
        <v>0</v>
      </c>
      <c r="D107" s="2">
        <v>0</v>
      </c>
      <c r="E107" s="1">
        <v>0</v>
      </c>
      <c r="F107" s="1">
        <v>0</v>
      </c>
      <c r="G107" s="2">
        <v>0</v>
      </c>
    </row>
    <row r="108" spans="1:8">
      <c r="A108" s="9" t="s">
        <v>23</v>
      </c>
      <c r="B108" s="8">
        <v>9005</v>
      </c>
      <c r="C108" s="3">
        <v>7174</v>
      </c>
      <c r="D108" s="2">
        <f>(B108-C108)/ABS(C108)</f>
        <v>0.2552272093671592</v>
      </c>
      <c r="E108" s="1">
        <v>70552</v>
      </c>
      <c r="F108" s="1">
        <v>69580</v>
      </c>
      <c r="G108" s="2">
        <f>(E108-F108)/ABS(F108)</f>
        <v>1.3969531474561656E-2</v>
      </c>
    </row>
    <row r="109" spans="1:8">
      <c r="A109" s="9" t="s">
        <v>24</v>
      </c>
      <c r="B109" s="8">
        <v>6366</v>
      </c>
      <c r="C109" s="3">
        <v>5206</v>
      </c>
      <c r="D109" s="2">
        <f t="shared" ref="D109:D114" si="2">(B109-C109)/ABS(C109)</f>
        <v>0.2228198232808298</v>
      </c>
      <c r="E109" s="1">
        <v>46839</v>
      </c>
      <c r="F109" s="1">
        <v>44650</v>
      </c>
      <c r="G109" s="2">
        <f t="shared" ref="G109:G114" si="3">(E109-F109)/ABS(F109)</f>
        <v>4.902575587905935E-2</v>
      </c>
    </row>
    <row r="110" spans="1:8">
      <c r="A110" s="9" t="s">
        <v>25</v>
      </c>
      <c r="B110" s="8">
        <v>12692</v>
      </c>
      <c r="C110" s="3">
        <v>13132</v>
      </c>
      <c r="D110" s="2">
        <f t="shared" si="2"/>
        <v>-3.350593968930856E-2</v>
      </c>
      <c r="E110" s="1">
        <v>90508</v>
      </c>
      <c r="F110" s="1">
        <v>93118</v>
      </c>
      <c r="G110" s="2">
        <f t="shared" si="3"/>
        <v>-2.8028952511866663E-2</v>
      </c>
    </row>
    <row r="111" spans="1:8">
      <c r="A111" s="9" t="s">
        <v>26</v>
      </c>
      <c r="B111" s="8">
        <v>8308</v>
      </c>
      <c r="C111" s="3">
        <v>8429</v>
      </c>
      <c r="D111" s="2">
        <f t="shared" si="2"/>
        <v>-1.4355202277850278E-2</v>
      </c>
      <c r="E111" s="1">
        <v>73359</v>
      </c>
      <c r="F111" s="1">
        <v>68052</v>
      </c>
      <c r="G111" s="2">
        <f t="shared" si="3"/>
        <v>7.7984482454593551E-2</v>
      </c>
    </row>
    <row r="112" spans="1:8">
      <c r="A112" s="9" t="s">
        <v>27</v>
      </c>
      <c r="B112" s="8">
        <v>8735</v>
      </c>
      <c r="C112" s="3">
        <v>10299</v>
      </c>
      <c r="D112" s="2">
        <f t="shared" si="2"/>
        <v>-0.15185940382561414</v>
      </c>
      <c r="E112" s="1">
        <v>51739</v>
      </c>
      <c r="F112" s="1">
        <v>75887</v>
      </c>
      <c r="G112" s="2">
        <f t="shared" si="3"/>
        <v>-0.31820997008710317</v>
      </c>
      <c r="H112" t="s">
        <v>66</v>
      </c>
    </row>
    <row r="113" spans="1:8">
      <c r="A113" s="9" t="s">
        <v>28</v>
      </c>
      <c r="B113" s="8">
        <v>1493</v>
      </c>
      <c r="C113" s="3">
        <v>1059</v>
      </c>
      <c r="D113" s="2">
        <f t="shared" si="2"/>
        <v>0.40982058545797923</v>
      </c>
      <c r="E113" s="1">
        <v>18952</v>
      </c>
      <c r="F113" s="1">
        <v>35672</v>
      </c>
      <c r="G113" s="2">
        <f t="shared" si="3"/>
        <v>-0.46871495851087686</v>
      </c>
      <c r="H113" t="s">
        <v>66</v>
      </c>
    </row>
    <row r="114" spans="1:8">
      <c r="A114" s="21" t="s">
        <v>29</v>
      </c>
      <c r="B114" s="22">
        <v>12013</v>
      </c>
      <c r="C114" s="23">
        <v>12462</v>
      </c>
      <c r="D114" s="2">
        <f t="shared" si="2"/>
        <v>-3.6029529770502326E-2</v>
      </c>
      <c r="E114" s="25">
        <v>90866</v>
      </c>
      <c r="F114" s="25">
        <v>36068</v>
      </c>
      <c r="G114" s="2">
        <f t="shared" si="3"/>
        <v>1.5192968836641898</v>
      </c>
    </row>
    <row r="115" spans="1:8">
      <c r="A115" s="9" t="s">
        <v>30</v>
      </c>
      <c r="B115" s="6">
        <f>SUM(B104:B114)</f>
        <v>61230</v>
      </c>
      <c r="C115" s="4">
        <f>SUM(C104:C114)</f>
        <v>59890</v>
      </c>
      <c r="D115" s="5">
        <f>(B115-C115)/ABS(C115)</f>
        <v>2.2374352980464186E-2</v>
      </c>
      <c r="E115" s="6">
        <f>SUM(E104:E114)</f>
        <v>455880</v>
      </c>
      <c r="F115" s="6">
        <f>SUM(F104:F114)</f>
        <v>438542</v>
      </c>
      <c r="G115" s="5">
        <f>(E115-F115)/ABS(F115)</f>
        <v>3.9535551896967676E-2</v>
      </c>
    </row>
  </sheetData>
  <conditionalFormatting sqref="D104:D115">
    <cfRule type="cellIs" dxfId="23" priority="3" stopIfTrue="1" operator="lessThan">
      <formula>0</formula>
    </cfRule>
  </conditionalFormatting>
  <conditionalFormatting sqref="G104:G115">
    <cfRule type="cellIs" dxfId="22" priority="1" stopIfTrue="1" operator="lessThan">
      <formula>0</formula>
    </cfRule>
    <cfRule type="cellIs" dxfId="21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Jan 14</vt:lpstr>
      <vt:lpstr>Feb 14</vt:lpstr>
      <vt:lpstr>Mar 14</vt:lpstr>
      <vt:lpstr>April 14</vt:lpstr>
      <vt:lpstr>May 14</vt:lpstr>
      <vt:lpstr>June 14</vt:lpstr>
      <vt:lpstr>July 14</vt:lpstr>
      <vt:lpstr>August 14</vt:lpstr>
      <vt:lpstr>Sept 14</vt:lpstr>
      <vt:lpstr>Oct 14</vt:lpstr>
      <vt:lpstr>Nov 14</vt:lpstr>
      <vt:lpstr>Sheet1</vt:lpstr>
      <vt:lpstr>Sheet4</vt:lpstr>
      <vt:lpstr>Sheet5</vt:lpstr>
      <vt:lpstr>Sheet6</vt:lpstr>
      <vt:lpstr>Sheet7</vt:lpstr>
      <vt:lpstr>Dec 14</vt:lpstr>
      <vt:lpstr>Dec 2012</vt:lpstr>
      <vt:lpstr>Dec 12</vt:lpstr>
      <vt:lpstr>Sheet2</vt:lpstr>
      <vt:lpstr>Sheet8</vt:lpstr>
      <vt:lpstr>Sheet9</vt:lpstr>
      <vt:lpstr>Sheet10</vt:lpstr>
      <vt:lpstr>Sheet11</vt:lpstr>
      <vt:lpstr>Sheet12</vt:lpstr>
      <vt:lpstr>Sheet13</vt:lpstr>
      <vt:lpstr>'Dec 14'!Print_Area</vt:lpstr>
      <vt:lpstr>'Feb 14'!Print_Area</vt:lpstr>
      <vt:lpstr>'June 14'!Print_Area</vt:lpstr>
      <vt:lpstr>'May 14'!Print_Area</vt:lpstr>
      <vt:lpstr>'Sept 14'!Print_Area</vt:lpstr>
    </vt:vector>
  </TitlesOfParts>
  <Company>States of Guernsey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hbaa</dc:creator>
  <cp:lastModifiedBy>Steadman, Chloe</cp:lastModifiedBy>
  <cp:lastPrinted>2015-01-20T09:53:15Z</cp:lastPrinted>
  <dcterms:created xsi:type="dcterms:W3CDTF">2008-02-29T16:37:12Z</dcterms:created>
  <dcterms:modified xsi:type="dcterms:W3CDTF">2015-08-04T11:41:26Z</dcterms:modified>
</cp:coreProperties>
</file>